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Usuario\Desktop\"/>
    </mc:Choice>
  </mc:AlternateContent>
  <bookViews>
    <workbookView xWindow="-120" yWindow="-120" windowWidth="19440" windowHeight="15600" activeTab="1"/>
  </bookViews>
  <sheets>
    <sheet name="VARIABLES DE ENTRADA" sheetId="2" r:id="rId1"/>
    <sheet name="CERTIFICADO" sheetId="1" r:id="rId2"/>
  </sheets>
  <definedNames>
    <definedName name="_xlnm.Print_Area" localSheetId="1">CERTIFICADO!$A$1:$AI$1648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1" l="1"/>
  <c r="G130" i="2"/>
  <c r="M117" i="2"/>
  <c r="G117" i="2"/>
  <c r="T771" i="1"/>
  <c r="T869" i="1"/>
  <c r="T870" i="1"/>
  <c r="T871" i="1"/>
  <c r="T968" i="1"/>
  <c r="T967" i="1"/>
  <c r="T966" i="1"/>
  <c r="T965" i="1"/>
  <c r="T1062" i="1"/>
  <c r="T1061" i="1"/>
  <c r="T1060" i="1"/>
  <c r="T1059" i="1"/>
  <c r="T1157" i="1"/>
  <c r="T1156" i="1"/>
  <c r="T1155" i="1"/>
  <c r="T1254" i="1"/>
  <c r="T1253" i="1"/>
  <c r="T1252" i="1"/>
  <c r="T1347" i="1"/>
  <c r="T1348" i="1"/>
  <c r="T1349" i="1"/>
  <c r="T1444" i="1"/>
  <c r="T1445" i="1"/>
  <c r="T1446" i="1"/>
  <c r="T1543" i="1"/>
  <c r="T1542" i="1"/>
  <c r="T1541" i="1"/>
  <c r="T1544" i="1"/>
  <c r="T1641" i="1"/>
  <c r="T1640" i="1"/>
  <c r="T1639" i="1"/>
  <c r="T1638" i="1"/>
  <c r="T1642" i="1"/>
  <c r="AE1646" i="1"/>
  <c r="P1635" i="1"/>
  <c r="F1635" i="1"/>
  <c r="D1635" i="1"/>
  <c r="P1634" i="1"/>
  <c r="F1634" i="1"/>
  <c r="D1634" i="1"/>
  <c r="P1633" i="1"/>
  <c r="F1633" i="1"/>
  <c r="D1633" i="1"/>
  <c r="P1632" i="1"/>
  <c r="F1632" i="1"/>
  <c r="D1632" i="1"/>
  <c r="P1631" i="1"/>
  <c r="F1631" i="1"/>
  <c r="D1631" i="1"/>
  <c r="P1630" i="1"/>
  <c r="F1630" i="1"/>
  <c r="D1630" i="1"/>
  <c r="P1629" i="1"/>
  <c r="F1629" i="1"/>
  <c r="D1629" i="1"/>
  <c r="P1628" i="1"/>
  <c r="F1628" i="1"/>
  <c r="D1628" i="1"/>
  <c r="P1627" i="1"/>
  <c r="F1627" i="1"/>
  <c r="D1627" i="1"/>
  <c r="P1626" i="1"/>
  <c r="F1626" i="1"/>
  <c r="D1626" i="1"/>
  <c r="P1625" i="1"/>
  <c r="F1625" i="1"/>
  <c r="D1625" i="1"/>
  <c r="P1624" i="1"/>
  <c r="F1624" i="1"/>
  <c r="D1624" i="1"/>
  <c r="P1623" i="1"/>
  <c r="F1623" i="1"/>
  <c r="D1623" i="1"/>
  <c r="P1622" i="1"/>
  <c r="F1622" i="1"/>
  <c r="D1622" i="1"/>
  <c r="AE1621" i="1"/>
  <c r="U1621" i="1"/>
  <c r="S1621" i="1"/>
  <c r="P1621" i="1"/>
  <c r="F1621" i="1"/>
  <c r="D1621" i="1"/>
  <c r="AE1620" i="1"/>
  <c r="U1620" i="1"/>
  <c r="S1620" i="1"/>
  <c r="P1620" i="1"/>
  <c r="F1620" i="1"/>
  <c r="D1620" i="1"/>
  <c r="AE1619" i="1"/>
  <c r="U1619" i="1"/>
  <c r="S1619" i="1"/>
  <c r="P1619" i="1"/>
  <c r="F1619" i="1"/>
  <c r="D1619" i="1"/>
  <c r="AE1618" i="1"/>
  <c r="U1618" i="1"/>
  <c r="S1618" i="1"/>
  <c r="P1618" i="1"/>
  <c r="F1618" i="1"/>
  <c r="D1618" i="1"/>
  <c r="AE1617" i="1"/>
  <c r="U1617" i="1"/>
  <c r="S1617" i="1"/>
  <c r="P1617" i="1"/>
  <c r="F1617" i="1"/>
  <c r="D1617" i="1"/>
  <c r="AE1616" i="1"/>
  <c r="U1616" i="1"/>
  <c r="S1616" i="1"/>
  <c r="P1616" i="1"/>
  <c r="F1616" i="1"/>
  <c r="D1616" i="1"/>
  <c r="AE1615" i="1"/>
  <c r="U1615" i="1"/>
  <c r="S1615" i="1"/>
  <c r="P1615" i="1"/>
  <c r="F1615" i="1"/>
  <c r="D1615" i="1"/>
  <c r="A1610" i="1"/>
  <c r="A1609" i="1"/>
  <c r="A1607" i="1"/>
  <c r="AE1549" i="1"/>
  <c r="T1545" i="1"/>
  <c r="P1538" i="1"/>
  <c r="F1538" i="1"/>
  <c r="D1538" i="1"/>
  <c r="P1537" i="1"/>
  <c r="F1537" i="1"/>
  <c r="D1537" i="1"/>
  <c r="P1536" i="1"/>
  <c r="F1536" i="1"/>
  <c r="D1536" i="1"/>
  <c r="P1535" i="1"/>
  <c r="F1535" i="1"/>
  <c r="D1535" i="1"/>
  <c r="P1534" i="1"/>
  <c r="F1534" i="1"/>
  <c r="D1534" i="1"/>
  <c r="P1533" i="1"/>
  <c r="F1533" i="1"/>
  <c r="D1533" i="1"/>
  <c r="P1532" i="1"/>
  <c r="F1532" i="1"/>
  <c r="D1532" i="1"/>
  <c r="P1531" i="1"/>
  <c r="F1531" i="1"/>
  <c r="D1531" i="1"/>
  <c r="P1530" i="1"/>
  <c r="F1530" i="1"/>
  <c r="D1530" i="1"/>
  <c r="P1529" i="1"/>
  <c r="F1529" i="1"/>
  <c r="D1529" i="1"/>
  <c r="P1528" i="1"/>
  <c r="F1528" i="1"/>
  <c r="D1528" i="1"/>
  <c r="P1527" i="1"/>
  <c r="F1527" i="1"/>
  <c r="D1527" i="1"/>
  <c r="P1526" i="1"/>
  <c r="F1526" i="1"/>
  <c r="D1526" i="1"/>
  <c r="P1525" i="1"/>
  <c r="F1525" i="1"/>
  <c r="D1525" i="1"/>
  <c r="AE1524" i="1"/>
  <c r="U1524" i="1"/>
  <c r="S1524" i="1"/>
  <c r="P1524" i="1"/>
  <c r="F1524" i="1"/>
  <c r="D1524" i="1"/>
  <c r="AE1523" i="1"/>
  <c r="U1523" i="1"/>
  <c r="S1523" i="1"/>
  <c r="P1523" i="1"/>
  <c r="F1523" i="1"/>
  <c r="D1523" i="1"/>
  <c r="AE1522" i="1"/>
  <c r="U1522" i="1"/>
  <c r="S1522" i="1"/>
  <c r="P1522" i="1"/>
  <c r="F1522" i="1"/>
  <c r="D1522" i="1"/>
  <c r="AE1521" i="1"/>
  <c r="U1521" i="1"/>
  <c r="S1521" i="1"/>
  <c r="P1521" i="1"/>
  <c r="F1521" i="1"/>
  <c r="D1521" i="1"/>
  <c r="AE1520" i="1"/>
  <c r="U1520" i="1"/>
  <c r="S1520" i="1"/>
  <c r="P1520" i="1"/>
  <c r="F1520" i="1"/>
  <c r="D1520" i="1"/>
  <c r="AE1519" i="1"/>
  <c r="U1519" i="1"/>
  <c r="S1519" i="1"/>
  <c r="P1519" i="1"/>
  <c r="F1519" i="1"/>
  <c r="D1519" i="1"/>
  <c r="AE1518" i="1"/>
  <c r="U1518" i="1"/>
  <c r="S1518" i="1"/>
  <c r="P1518" i="1"/>
  <c r="F1518" i="1"/>
  <c r="D1518" i="1"/>
  <c r="A1513" i="1"/>
  <c r="A1512" i="1"/>
  <c r="A1510" i="1"/>
  <c r="T1447" i="1"/>
  <c r="AE1452" i="1"/>
  <c r="T1448" i="1"/>
  <c r="P1441" i="1"/>
  <c r="F1441" i="1"/>
  <c r="D1441" i="1"/>
  <c r="P1440" i="1"/>
  <c r="F1440" i="1"/>
  <c r="D1440" i="1"/>
  <c r="P1439" i="1"/>
  <c r="F1439" i="1"/>
  <c r="D1439" i="1"/>
  <c r="P1438" i="1"/>
  <c r="F1438" i="1"/>
  <c r="D1438" i="1"/>
  <c r="P1437" i="1"/>
  <c r="F1437" i="1"/>
  <c r="D1437" i="1"/>
  <c r="P1436" i="1"/>
  <c r="F1436" i="1"/>
  <c r="D1436" i="1"/>
  <c r="P1435" i="1"/>
  <c r="F1435" i="1"/>
  <c r="D1435" i="1"/>
  <c r="P1434" i="1"/>
  <c r="F1434" i="1"/>
  <c r="D1434" i="1"/>
  <c r="P1433" i="1"/>
  <c r="F1433" i="1"/>
  <c r="D1433" i="1"/>
  <c r="P1432" i="1"/>
  <c r="F1432" i="1"/>
  <c r="D1432" i="1"/>
  <c r="P1431" i="1"/>
  <c r="F1431" i="1"/>
  <c r="D1431" i="1"/>
  <c r="P1430" i="1"/>
  <c r="F1430" i="1"/>
  <c r="D1430" i="1"/>
  <c r="P1429" i="1"/>
  <c r="F1429" i="1"/>
  <c r="D1429" i="1"/>
  <c r="P1428" i="1"/>
  <c r="F1428" i="1"/>
  <c r="D1428" i="1"/>
  <c r="AE1427" i="1"/>
  <c r="U1427" i="1"/>
  <c r="S1427" i="1"/>
  <c r="P1427" i="1"/>
  <c r="F1427" i="1"/>
  <c r="D1427" i="1"/>
  <c r="AE1426" i="1"/>
  <c r="U1426" i="1"/>
  <c r="S1426" i="1"/>
  <c r="P1426" i="1"/>
  <c r="F1426" i="1"/>
  <c r="D1426" i="1"/>
  <c r="AE1425" i="1"/>
  <c r="U1425" i="1"/>
  <c r="S1425" i="1"/>
  <c r="P1425" i="1"/>
  <c r="F1425" i="1"/>
  <c r="D1425" i="1"/>
  <c r="AE1424" i="1"/>
  <c r="U1424" i="1"/>
  <c r="S1424" i="1"/>
  <c r="P1424" i="1"/>
  <c r="F1424" i="1"/>
  <c r="D1424" i="1"/>
  <c r="AE1423" i="1"/>
  <c r="U1423" i="1"/>
  <c r="S1423" i="1"/>
  <c r="P1423" i="1"/>
  <c r="F1423" i="1"/>
  <c r="D1423" i="1"/>
  <c r="AE1422" i="1"/>
  <c r="U1422" i="1"/>
  <c r="S1422" i="1"/>
  <c r="P1422" i="1"/>
  <c r="F1422" i="1"/>
  <c r="D1422" i="1"/>
  <c r="AE1421" i="1"/>
  <c r="U1421" i="1"/>
  <c r="S1421" i="1"/>
  <c r="P1421" i="1"/>
  <c r="F1421" i="1"/>
  <c r="D1421" i="1"/>
  <c r="A1416" i="1"/>
  <c r="A1415" i="1"/>
  <c r="A1413" i="1"/>
  <c r="AE1355" i="1"/>
  <c r="T1351" i="1"/>
  <c r="T1350" i="1"/>
  <c r="P1344" i="1"/>
  <c r="F1344" i="1"/>
  <c r="D1344" i="1"/>
  <c r="P1343" i="1"/>
  <c r="F1343" i="1"/>
  <c r="D1343" i="1"/>
  <c r="P1342" i="1"/>
  <c r="F1342" i="1"/>
  <c r="D1342" i="1"/>
  <c r="P1341" i="1"/>
  <c r="F1341" i="1"/>
  <c r="D1341" i="1"/>
  <c r="P1340" i="1"/>
  <c r="F1340" i="1"/>
  <c r="D1340" i="1"/>
  <c r="P1339" i="1"/>
  <c r="F1339" i="1"/>
  <c r="D1339" i="1"/>
  <c r="P1338" i="1"/>
  <c r="F1338" i="1"/>
  <c r="D1338" i="1"/>
  <c r="P1337" i="1"/>
  <c r="F1337" i="1"/>
  <c r="D1337" i="1"/>
  <c r="P1336" i="1"/>
  <c r="F1336" i="1"/>
  <c r="D1336" i="1"/>
  <c r="P1335" i="1"/>
  <c r="F1335" i="1"/>
  <c r="D1335" i="1"/>
  <c r="P1334" i="1"/>
  <c r="F1334" i="1"/>
  <c r="D1334" i="1"/>
  <c r="P1333" i="1"/>
  <c r="F1333" i="1"/>
  <c r="D1333" i="1"/>
  <c r="P1332" i="1"/>
  <c r="F1332" i="1"/>
  <c r="D1332" i="1"/>
  <c r="P1331" i="1"/>
  <c r="F1331" i="1"/>
  <c r="D1331" i="1"/>
  <c r="AE1330" i="1"/>
  <c r="U1330" i="1"/>
  <c r="S1330" i="1"/>
  <c r="P1330" i="1"/>
  <c r="F1330" i="1"/>
  <c r="D1330" i="1"/>
  <c r="AE1329" i="1"/>
  <c r="U1329" i="1"/>
  <c r="S1329" i="1"/>
  <c r="P1329" i="1"/>
  <c r="F1329" i="1"/>
  <c r="D1329" i="1"/>
  <c r="AE1328" i="1"/>
  <c r="U1328" i="1"/>
  <c r="S1328" i="1"/>
  <c r="P1328" i="1"/>
  <c r="F1328" i="1"/>
  <c r="D1328" i="1"/>
  <c r="AE1327" i="1"/>
  <c r="U1327" i="1"/>
  <c r="S1327" i="1"/>
  <c r="P1327" i="1"/>
  <c r="F1327" i="1"/>
  <c r="D1327" i="1"/>
  <c r="AE1326" i="1"/>
  <c r="U1326" i="1"/>
  <c r="S1326" i="1"/>
  <c r="P1326" i="1"/>
  <c r="F1326" i="1"/>
  <c r="D1326" i="1"/>
  <c r="AE1325" i="1"/>
  <c r="U1325" i="1"/>
  <c r="S1325" i="1"/>
  <c r="P1325" i="1"/>
  <c r="F1325" i="1"/>
  <c r="D1325" i="1"/>
  <c r="AE1324" i="1"/>
  <c r="U1324" i="1"/>
  <c r="S1324" i="1"/>
  <c r="P1324" i="1"/>
  <c r="F1324" i="1"/>
  <c r="D1324" i="1"/>
  <c r="A1319" i="1"/>
  <c r="A1318" i="1"/>
  <c r="A1316" i="1"/>
  <c r="T1255" i="1"/>
  <c r="AE1260" i="1"/>
  <c r="T1256" i="1"/>
  <c r="P1249" i="1"/>
  <c r="F1249" i="1"/>
  <c r="D1249" i="1"/>
  <c r="P1248" i="1"/>
  <c r="F1248" i="1"/>
  <c r="D1248" i="1"/>
  <c r="P1247" i="1"/>
  <c r="F1247" i="1"/>
  <c r="D1247" i="1"/>
  <c r="P1246" i="1"/>
  <c r="F1246" i="1"/>
  <c r="D1246" i="1"/>
  <c r="P1245" i="1"/>
  <c r="F1245" i="1"/>
  <c r="D1245" i="1"/>
  <c r="P1244" i="1"/>
  <c r="F1244" i="1"/>
  <c r="D1244" i="1"/>
  <c r="P1243" i="1"/>
  <c r="F1243" i="1"/>
  <c r="D1243" i="1"/>
  <c r="P1242" i="1"/>
  <c r="F1242" i="1"/>
  <c r="D1242" i="1"/>
  <c r="P1241" i="1"/>
  <c r="F1241" i="1"/>
  <c r="D1241" i="1"/>
  <c r="P1240" i="1"/>
  <c r="F1240" i="1"/>
  <c r="D1240" i="1"/>
  <c r="P1239" i="1"/>
  <c r="F1239" i="1"/>
  <c r="D1239" i="1"/>
  <c r="P1238" i="1"/>
  <c r="F1238" i="1"/>
  <c r="D1238" i="1"/>
  <c r="P1237" i="1"/>
  <c r="F1237" i="1"/>
  <c r="D1237" i="1"/>
  <c r="P1236" i="1"/>
  <c r="F1236" i="1"/>
  <c r="D1236" i="1"/>
  <c r="AE1235" i="1"/>
  <c r="U1235" i="1"/>
  <c r="S1235" i="1"/>
  <c r="P1235" i="1"/>
  <c r="F1235" i="1"/>
  <c r="D1235" i="1"/>
  <c r="AE1234" i="1"/>
  <c r="U1234" i="1"/>
  <c r="S1234" i="1"/>
  <c r="P1234" i="1"/>
  <c r="F1234" i="1"/>
  <c r="D1234" i="1"/>
  <c r="AE1233" i="1"/>
  <c r="U1233" i="1"/>
  <c r="S1233" i="1"/>
  <c r="P1233" i="1"/>
  <c r="F1233" i="1"/>
  <c r="D1233" i="1"/>
  <c r="AE1232" i="1"/>
  <c r="U1232" i="1"/>
  <c r="S1232" i="1"/>
  <c r="P1232" i="1"/>
  <c r="F1232" i="1"/>
  <c r="D1232" i="1"/>
  <c r="AE1231" i="1"/>
  <c r="U1231" i="1"/>
  <c r="S1231" i="1"/>
  <c r="P1231" i="1"/>
  <c r="F1231" i="1"/>
  <c r="D1231" i="1"/>
  <c r="AE1230" i="1"/>
  <c r="U1230" i="1"/>
  <c r="S1230" i="1"/>
  <c r="P1230" i="1"/>
  <c r="F1230" i="1"/>
  <c r="D1230" i="1"/>
  <c r="AE1229" i="1"/>
  <c r="U1229" i="1"/>
  <c r="S1229" i="1"/>
  <c r="P1229" i="1"/>
  <c r="F1229" i="1"/>
  <c r="D1229" i="1"/>
  <c r="A1224" i="1"/>
  <c r="A1223" i="1"/>
  <c r="A1221" i="1"/>
  <c r="AE1163" i="1"/>
  <c r="T1159" i="1"/>
  <c r="T1158" i="1"/>
  <c r="P1152" i="1"/>
  <c r="F1152" i="1"/>
  <c r="D1152" i="1"/>
  <c r="P1151" i="1"/>
  <c r="F1151" i="1"/>
  <c r="D1151" i="1"/>
  <c r="P1150" i="1"/>
  <c r="F1150" i="1"/>
  <c r="D1150" i="1"/>
  <c r="P1149" i="1"/>
  <c r="F1149" i="1"/>
  <c r="D1149" i="1"/>
  <c r="P1148" i="1"/>
  <c r="F1148" i="1"/>
  <c r="D1148" i="1"/>
  <c r="P1147" i="1"/>
  <c r="F1147" i="1"/>
  <c r="D1147" i="1"/>
  <c r="P1146" i="1"/>
  <c r="F1146" i="1"/>
  <c r="D1146" i="1"/>
  <c r="P1145" i="1"/>
  <c r="F1145" i="1"/>
  <c r="D1145" i="1"/>
  <c r="P1144" i="1"/>
  <c r="F1144" i="1"/>
  <c r="D1144" i="1"/>
  <c r="P1143" i="1"/>
  <c r="F1143" i="1"/>
  <c r="D1143" i="1"/>
  <c r="P1142" i="1"/>
  <c r="F1142" i="1"/>
  <c r="D1142" i="1"/>
  <c r="P1141" i="1"/>
  <c r="F1141" i="1"/>
  <c r="D1141" i="1"/>
  <c r="P1140" i="1"/>
  <c r="F1140" i="1"/>
  <c r="D1140" i="1"/>
  <c r="P1139" i="1"/>
  <c r="F1139" i="1"/>
  <c r="D1139" i="1"/>
  <c r="AE1138" i="1"/>
  <c r="U1138" i="1"/>
  <c r="S1138" i="1"/>
  <c r="P1138" i="1"/>
  <c r="F1138" i="1"/>
  <c r="D1138" i="1"/>
  <c r="AE1137" i="1"/>
  <c r="U1137" i="1"/>
  <c r="S1137" i="1"/>
  <c r="P1137" i="1"/>
  <c r="F1137" i="1"/>
  <c r="D1137" i="1"/>
  <c r="AE1136" i="1"/>
  <c r="U1136" i="1"/>
  <c r="S1136" i="1"/>
  <c r="P1136" i="1"/>
  <c r="F1136" i="1"/>
  <c r="D1136" i="1"/>
  <c r="AE1135" i="1"/>
  <c r="U1135" i="1"/>
  <c r="S1135" i="1"/>
  <c r="P1135" i="1"/>
  <c r="F1135" i="1"/>
  <c r="D1135" i="1"/>
  <c r="AE1134" i="1"/>
  <c r="U1134" i="1"/>
  <c r="S1134" i="1"/>
  <c r="P1134" i="1"/>
  <c r="F1134" i="1"/>
  <c r="D1134" i="1"/>
  <c r="AE1133" i="1"/>
  <c r="U1133" i="1"/>
  <c r="S1133" i="1"/>
  <c r="P1133" i="1"/>
  <c r="F1133" i="1"/>
  <c r="D1133" i="1"/>
  <c r="AE1132" i="1"/>
  <c r="U1132" i="1"/>
  <c r="S1132" i="1"/>
  <c r="P1132" i="1"/>
  <c r="F1132" i="1"/>
  <c r="D1132" i="1"/>
  <c r="A1127" i="1"/>
  <c r="A1126" i="1"/>
  <c r="A1124" i="1"/>
  <c r="B1088" i="1"/>
  <c r="G1094" i="1"/>
  <c r="M1097" i="1"/>
  <c r="P1097" i="1"/>
  <c r="S1097" i="1"/>
  <c r="V1097" i="1"/>
  <c r="M1098" i="1"/>
  <c r="P1098" i="1"/>
  <c r="S1098" i="1"/>
  <c r="V1098" i="1"/>
  <c r="M1099" i="1"/>
  <c r="P1099" i="1"/>
  <c r="S1099" i="1"/>
  <c r="V1099" i="1"/>
  <c r="M1100" i="1"/>
  <c r="P1100" i="1"/>
  <c r="S1100" i="1"/>
  <c r="V1100" i="1"/>
  <c r="M1101" i="1"/>
  <c r="P1101" i="1"/>
  <c r="S1101" i="1"/>
  <c r="V1101" i="1"/>
  <c r="M1102" i="1"/>
  <c r="P1102" i="1"/>
  <c r="S1102" i="1"/>
  <c r="V1102" i="1"/>
  <c r="M1103" i="1"/>
  <c r="P1103" i="1"/>
  <c r="S1103" i="1"/>
  <c r="V1103" i="1"/>
  <c r="M1104" i="1"/>
  <c r="P1105" i="1"/>
  <c r="AE973" i="1"/>
  <c r="T969" i="1"/>
  <c r="P962" i="1"/>
  <c r="F962" i="1"/>
  <c r="D962" i="1"/>
  <c r="P961" i="1"/>
  <c r="F961" i="1"/>
  <c r="D961" i="1"/>
  <c r="P960" i="1"/>
  <c r="F960" i="1"/>
  <c r="D960" i="1"/>
  <c r="P959" i="1"/>
  <c r="F959" i="1"/>
  <c r="D959" i="1"/>
  <c r="P958" i="1"/>
  <c r="F958" i="1"/>
  <c r="D958" i="1"/>
  <c r="P957" i="1"/>
  <c r="F957" i="1"/>
  <c r="D957" i="1"/>
  <c r="P956" i="1"/>
  <c r="F956" i="1"/>
  <c r="D956" i="1"/>
  <c r="P955" i="1"/>
  <c r="F955" i="1"/>
  <c r="D955" i="1"/>
  <c r="P954" i="1"/>
  <c r="F954" i="1"/>
  <c r="D954" i="1"/>
  <c r="P953" i="1"/>
  <c r="F953" i="1"/>
  <c r="D953" i="1"/>
  <c r="P952" i="1"/>
  <c r="F952" i="1"/>
  <c r="D952" i="1"/>
  <c r="P951" i="1"/>
  <c r="F951" i="1"/>
  <c r="D951" i="1"/>
  <c r="P950" i="1"/>
  <c r="F950" i="1"/>
  <c r="D950" i="1"/>
  <c r="P949" i="1"/>
  <c r="F949" i="1"/>
  <c r="D949" i="1"/>
  <c r="AE948" i="1"/>
  <c r="U948" i="1"/>
  <c r="S948" i="1"/>
  <c r="P948" i="1"/>
  <c r="F948" i="1"/>
  <c r="D948" i="1"/>
  <c r="AE947" i="1"/>
  <c r="U947" i="1"/>
  <c r="S947" i="1"/>
  <c r="P947" i="1"/>
  <c r="F947" i="1"/>
  <c r="D947" i="1"/>
  <c r="AE946" i="1"/>
  <c r="U946" i="1"/>
  <c r="S946" i="1"/>
  <c r="P946" i="1"/>
  <c r="F946" i="1"/>
  <c r="D946" i="1"/>
  <c r="AE945" i="1"/>
  <c r="U945" i="1"/>
  <c r="S945" i="1"/>
  <c r="P945" i="1"/>
  <c r="F945" i="1"/>
  <c r="D945" i="1"/>
  <c r="AE944" i="1"/>
  <c r="U944" i="1"/>
  <c r="S944" i="1"/>
  <c r="P944" i="1"/>
  <c r="F944" i="1"/>
  <c r="D944" i="1"/>
  <c r="AE943" i="1"/>
  <c r="U943" i="1"/>
  <c r="S943" i="1"/>
  <c r="P943" i="1"/>
  <c r="F943" i="1"/>
  <c r="D943" i="1"/>
  <c r="AE942" i="1"/>
  <c r="U942" i="1"/>
  <c r="S942" i="1"/>
  <c r="P942" i="1"/>
  <c r="F942" i="1"/>
  <c r="D942" i="1"/>
  <c r="A937" i="1"/>
  <c r="A936" i="1"/>
  <c r="A934" i="1"/>
  <c r="T872" i="1"/>
  <c r="AE1067" i="1"/>
  <c r="T1063" i="1"/>
  <c r="P1056" i="1"/>
  <c r="F1056" i="1"/>
  <c r="D1056" i="1"/>
  <c r="P1055" i="1"/>
  <c r="F1055" i="1"/>
  <c r="D1055" i="1"/>
  <c r="P1054" i="1"/>
  <c r="F1054" i="1"/>
  <c r="D1054" i="1"/>
  <c r="P1053" i="1"/>
  <c r="F1053" i="1"/>
  <c r="D1053" i="1"/>
  <c r="P1052" i="1"/>
  <c r="F1052" i="1"/>
  <c r="D1052" i="1"/>
  <c r="P1051" i="1"/>
  <c r="F1051" i="1"/>
  <c r="D1051" i="1"/>
  <c r="P1050" i="1"/>
  <c r="F1050" i="1"/>
  <c r="D1050" i="1"/>
  <c r="P1049" i="1"/>
  <c r="F1049" i="1"/>
  <c r="D1049" i="1"/>
  <c r="P1048" i="1"/>
  <c r="F1048" i="1"/>
  <c r="D1048" i="1"/>
  <c r="P1047" i="1"/>
  <c r="F1047" i="1"/>
  <c r="D1047" i="1"/>
  <c r="P1046" i="1"/>
  <c r="F1046" i="1"/>
  <c r="D1046" i="1"/>
  <c r="P1045" i="1"/>
  <c r="F1045" i="1"/>
  <c r="D1045" i="1"/>
  <c r="P1044" i="1"/>
  <c r="F1044" i="1"/>
  <c r="D1044" i="1"/>
  <c r="P1043" i="1"/>
  <c r="F1043" i="1"/>
  <c r="D1043" i="1"/>
  <c r="AE1042" i="1"/>
  <c r="U1042" i="1"/>
  <c r="S1042" i="1"/>
  <c r="P1042" i="1"/>
  <c r="F1042" i="1"/>
  <c r="D1042" i="1"/>
  <c r="AE1041" i="1"/>
  <c r="U1041" i="1"/>
  <c r="S1041" i="1"/>
  <c r="P1041" i="1"/>
  <c r="F1041" i="1"/>
  <c r="D1041" i="1"/>
  <c r="AE1040" i="1"/>
  <c r="U1040" i="1"/>
  <c r="S1040" i="1"/>
  <c r="P1040" i="1"/>
  <c r="F1040" i="1"/>
  <c r="D1040" i="1"/>
  <c r="AE1039" i="1"/>
  <c r="U1039" i="1"/>
  <c r="S1039" i="1"/>
  <c r="P1039" i="1"/>
  <c r="F1039" i="1"/>
  <c r="D1039" i="1"/>
  <c r="AE1038" i="1"/>
  <c r="U1038" i="1"/>
  <c r="S1038" i="1"/>
  <c r="P1038" i="1"/>
  <c r="F1038" i="1"/>
  <c r="D1038" i="1"/>
  <c r="AE1037" i="1"/>
  <c r="U1037" i="1"/>
  <c r="S1037" i="1"/>
  <c r="P1037" i="1"/>
  <c r="F1037" i="1"/>
  <c r="D1037" i="1"/>
  <c r="AE1036" i="1"/>
  <c r="U1036" i="1"/>
  <c r="S1036" i="1"/>
  <c r="P1036" i="1"/>
  <c r="F1036" i="1"/>
  <c r="D1036" i="1"/>
  <c r="A1031" i="1"/>
  <c r="A1030" i="1"/>
  <c r="A1028" i="1"/>
  <c r="AE877" i="1"/>
  <c r="T873" i="1"/>
  <c r="P866" i="1"/>
  <c r="F866" i="1"/>
  <c r="D866" i="1"/>
  <c r="P865" i="1"/>
  <c r="F865" i="1"/>
  <c r="D865" i="1"/>
  <c r="P864" i="1"/>
  <c r="F864" i="1"/>
  <c r="D864" i="1"/>
  <c r="P863" i="1"/>
  <c r="F863" i="1"/>
  <c r="D863" i="1"/>
  <c r="P862" i="1"/>
  <c r="F862" i="1"/>
  <c r="D862" i="1"/>
  <c r="P861" i="1"/>
  <c r="F861" i="1"/>
  <c r="D861" i="1"/>
  <c r="P860" i="1"/>
  <c r="F860" i="1"/>
  <c r="D860" i="1"/>
  <c r="P859" i="1"/>
  <c r="F859" i="1"/>
  <c r="D859" i="1"/>
  <c r="P858" i="1"/>
  <c r="F858" i="1"/>
  <c r="D858" i="1"/>
  <c r="P857" i="1"/>
  <c r="F857" i="1"/>
  <c r="D857" i="1"/>
  <c r="P856" i="1"/>
  <c r="F856" i="1"/>
  <c r="D856" i="1"/>
  <c r="P855" i="1"/>
  <c r="F855" i="1"/>
  <c r="D855" i="1"/>
  <c r="P854" i="1"/>
  <c r="F854" i="1"/>
  <c r="D854" i="1"/>
  <c r="P853" i="1"/>
  <c r="F853" i="1"/>
  <c r="D853" i="1"/>
  <c r="AE852" i="1"/>
  <c r="U852" i="1"/>
  <c r="S852" i="1"/>
  <c r="P852" i="1"/>
  <c r="F852" i="1"/>
  <c r="D852" i="1"/>
  <c r="AE851" i="1"/>
  <c r="U851" i="1"/>
  <c r="S851" i="1"/>
  <c r="P851" i="1"/>
  <c r="F851" i="1"/>
  <c r="D851" i="1"/>
  <c r="AE850" i="1"/>
  <c r="U850" i="1"/>
  <c r="S850" i="1"/>
  <c r="P850" i="1"/>
  <c r="F850" i="1"/>
  <c r="D850" i="1"/>
  <c r="AE849" i="1"/>
  <c r="U849" i="1"/>
  <c r="S849" i="1"/>
  <c r="P849" i="1"/>
  <c r="F849" i="1"/>
  <c r="D849" i="1"/>
  <c r="AE848" i="1"/>
  <c r="U848" i="1"/>
  <c r="S848" i="1"/>
  <c r="P848" i="1"/>
  <c r="F848" i="1"/>
  <c r="D848" i="1"/>
  <c r="AE847" i="1"/>
  <c r="U847" i="1"/>
  <c r="S847" i="1"/>
  <c r="P847" i="1"/>
  <c r="F847" i="1"/>
  <c r="D847" i="1"/>
  <c r="AE846" i="1"/>
  <c r="U846" i="1"/>
  <c r="S846" i="1"/>
  <c r="P846" i="1"/>
  <c r="F846" i="1"/>
  <c r="D846" i="1"/>
  <c r="A841" i="1"/>
  <c r="A840" i="1"/>
  <c r="A838" i="1"/>
  <c r="T773" i="1"/>
  <c r="T772" i="1"/>
  <c r="AE779" i="1"/>
  <c r="T775" i="1"/>
  <c r="T774" i="1"/>
  <c r="P768" i="1"/>
  <c r="F768" i="1"/>
  <c r="D768" i="1"/>
  <c r="P767" i="1"/>
  <c r="F767" i="1"/>
  <c r="D767" i="1"/>
  <c r="P766" i="1"/>
  <c r="F766" i="1"/>
  <c r="D766" i="1"/>
  <c r="P765" i="1"/>
  <c r="F765" i="1"/>
  <c r="D765" i="1"/>
  <c r="P764" i="1"/>
  <c r="F764" i="1"/>
  <c r="D764" i="1"/>
  <c r="P763" i="1"/>
  <c r="F763" i="1"/>
  <c r="D763" i="1"/>
  <c r="P762" i="1"/>
  <c r="F762" i="1"/>
  <c r="D762" i="1"/>
  <c r="P761" i="1"/>
  <c r="F761" i="1"/>
  <c r="D761" i="1"/>
  <c r="P760" i="1"/>
  <c r="F760" i="1"/>
  <c r="D760" i="1"/>
  <c r="P759" i="1"/>
  <c r="F759" i="1"/>
  <c r="D759" i="1"/>
  <c r="P758" i="1"/>
  <c r="F758" i="1"/>
  <c r="D758" i="1"/>
  <c r="P757" i="1"/>
  <c r="F757" i="1"/>
  <c r="D757" i="1"/>
  <c r="P756" i="1"/>
  <c r="F756" i="1"/>
  <c r="D756" i="1"/>
  <c r="P755" i="1"/>
  <c r="F755" i="1"/>
  <c r="D755" i="1"/>
  <c r="AE754" i="1"/>
  <c r="U754" i="1"/>
  <c r="S754" i="1"/>
  <c r="P754" i="1"/>
  <c r="F754" i="1"/>
  <c r="D754" i="1"/>
  <c r="AE753" i="1"/>
  <c r="U753" i="1"/>
  <c r="S753" i="1"/>
  <c r="P753" i="1"/>
  <c r="F753" i="1"/>
  <c r="D753" i="1"/>
  <c r="AE752" i="1"/>
  <c r="U752" i="1"/>
  <c r="S752" i="1"/>
  <c r="P752" i="1"/>
  <c r="F752" i="1"/>
  <c r="D752" i="1"/>
  <c r="AE751" i="1"/>
  <c r="U751" i="1"/>
  <c r="S751" i="1"/>
  <c r="P751" i="1"/>
  <c r="F751" i="1"/>
  <c r="D751" i="1"/>
  <c r="AE750" i="1"/>
  <c r="U750" i="1"/>
  <c r="S750" i="1"/>
  <c r="P750" i="1"/>
  <c r="F750" i="1"/>
  <c r="D750" i="1"/>
  <c r="AE749" i="1"/>
  <c r="U749" i="1"/>
  <c r="S749" i="1"/>
  <c r="P749" i="1"/>
  <c r="F749" i="1"/>
  <c r="D749" i="1"/>
  <c r="AE748" i="1"/>
  <c r="U748" i="1"/>
  <c r="S748" i="1"/>
  <c r="P748" i="1"/>
  <c r="F748" i="1"/>
  <c r="D748" i="1"/>
  <c r="A743" i="1"/>
  <c r="A742" i="1"/>
  <c r="A740" i="1"/>
  <c r="T675" i="1"/>
  <c r="T674" i="1"/>
  <c r="T673" i="1"/>
  <c r="AE681" i="1"/>
  <c r="T677" i="1"/>
  <c r="T676" i="1"/>
  <c r="P670" i="1"/>
  <c r="F670" i="1"/>
  <c r="D670" i="1"/>
  <c r="P669" i="1"/>
  <c r="F669" i="1"/>
  <c r="D669" i="1"/>
  <c r="P668" i="1"/>
  <c r="F668" i="1"/>
  <c r="D668" i="1"/>
  <c r="P667" i="1"/>
  <c r="F667" i="1"/>
  <c r="D667" i="1"/>
  <c r="P666" i="1"/>
  <c r="F666" i="1"/>
  <c r="D666" i="1"/>
  <c r="P665" i="1"/>
  <c r="F665" i="1"/>
  <c r="D665" i="1"/>
  <c r="P664" i="1"/>
  <c r="F664" i="1"/>
  <c r="D664" i="1"/>
  <c r="P663" i="1"/>
  <c r="F663" i="1"/>
  <c r="D663" i="1"/>
  <c r="P662" i="1"/>
  <c r="F662" i="1"/>
  <c r="D662" i="1"/>
  <c r="P661" i="1"/>
  <c r="F661" i="1"/>
  <c r="D661" i="1"/>
  <c r="P660" i="1"/>
  <c r="F660" i="1"/>
  <c r="D660" i="1"/>
  <c r="P659" i="1"/>
  <c r="F659" i="1"/>
  <c r="D659" i="1"/>
  <c r="P658" i="1"/>
  <c r="F658" i="1"/>
  <c r="D658" i="1"/>
  <c r="P657" i="1"/>
  <c r="F657" i="1"/>
  <c r="D657" i="1"/>
  <c r="AE656" i="1"/>
  <c r="U656" i="1"/>
  <c r="S656" i="1"/>
  <c r="P656" i="1"/>
  <c r="F656" i="1"/>
  <c r="D656" i="1"/>
  <c r="AE655" i="1"/>
  <c r="U655" i="1"/>
  <c r="S655" i="1"/>
  <c r="P655" i="1"/>
  <c r="F655" i="1"/>
  <c r="D655" i="1"/>
  <c r="AE654" i="1"/>
  <c r="U654" i="1"/>
  <c r="S654" i="1"/>
  <c r="P654" i="1"/>
  <c r="F654" i="1"/>
  <c r="D654" i="1"/>
  <c r="AE653" i="1"/>
  <c r="U653" i="1"/>
  <c r="S653" i="1"/>
  <c r="P653" i="1"/>
  <c r="F653" i="1"/>
  <c r="D653" i="1"/>
  <c r="AE652" i="1"/>
  <c r="U652" i="1"/>
  <c r="S652" i="1"/>
  <c r="P652" i="1"/>
  <c r="F652" i="1"/>
  <c r="D652" i="1"/>
  <c r="AE651" i="1"/>
  <c r="U651" i="1"/>
  <c r="S651" i="1"/>
  <c r="P651" i="1"/>
  <c r="F651" i="1"/>
  <c r="D651" i="1"/>
  <c r="AE650" i="1"/>
  <c r="U650" i="1"/>
  <c r="S650" i="1"/>
  <c r="P650" i="1"/>
  <c r="F650" i="1"/>
  <c r="D650" i="1"/>
  <c r="A645" i="1"/>
  <c r="A644" i="1"/>
  <c r="A642" i="1"/>
  <c r="T577" i="1"/>
  <c r="T576" i="1"/>
  <c r="T575" i="1"/>
  <c r="AE583" i="1"/>
  <c r="T579" i="1"/>
  <c r="T578" i="1"/>
  <c r="P572" i="1"/>
  <c r="F572" i="1"/>
  <c r="D572" i="1"/>
  <c r="P571" i="1"/>
  <c r="F571" i="1"/>
  <c r="D571" i="1"/>
  <c r="P570" i="1"/>
  <c r="F570" i="1"/>
  <c r="D570" i="1"/>
  <c r="P569" i="1"/>
  <c r="F569" i="1"/>
  <c r="D569" i="1"/>
  <c r="P568" i="1"/>
  <c r="F568" i="1"/>
  <c r="D568" i="1"/>
  <c r="P567" i="1"/>
  <c r="F567" i="1"/>
  <c r="D567" i="1"/>
  <c r="P566" i="1"/>
  <c r="F566" i="1"/>
  <c r="D566" i="1"/>
  <c r="P565" i="1"/>
  <c r="F565" i="1"/>
  <c r="D565" i="1"/>
  <c r="P564" i="1"/>
  <c r="F564" i="1"/>
  <c r="D564" i="1"/>
  <c r="P563" i="1"/>
  <c r="F563" i="1"/>
  <c r="D563" i="1"/>
  <c r="P562" i="1"/>
  <c r="F562" i="1"/>
  <c r="D562" i="1"/>
  <c r="P561" i="1"/>
  <c r="F561" i="1"/>
  <c r="D561" i="1"/>
  <c r="P560" i="1"/>
  <c r="F560" i="1"/>
  <c r="D560" i="1"/>
  <c r="P559" i="1"/>
  <c r="F559" i="1"/>
  <c r="D559" i="1"/>
  <c r="AE558" i="1"/>
  <c r="U558" i="1"/>
  <c r="S558" i="1"/>
  <c r="P558" i="1"/>
  <c r="F558" i="1"/>
  <c r="D558" i="1"/>
  <c r="AE557" i="1"/>
  <c r="U557" i="1"/>
  <c r="S557" i="1"/>
  <c r="P557" i="1"/>
  <c r="F557" i="1"/>
  <c r="D557" i="1"/>
  <c r="AE556" i="1"/>
  <c r="U556" i="1"/>
  <c r="S556" i="1"/>
  <c r="P556" i="1"/>
  <c r="F556" i="1"/>
  <c r="D556" i="1"/>
  <c r="AE555" i="1"/>
  <c r="U555" i="1"/>
  <c r="S555" i="1"/>
  <c r="P555" i="1"/>
  <c r="F555" i="1"/>
  <c r="D555" i="1"/>
  <c r="AE554" i="1"/>
  <c r="U554" i="1"/>
  <c r="S554" i="1"/>
  <c r="P554" i="1"/>
  <c r="F554" i="1"/>
  <c r="D554" i="1"/>
  <c r="AE553" i="1"/>
  <c r="U553" i="1"/>
  <c r="S553" i="1"/>
  <c r="P553" i="1"/>
  <c r="F553" i="1"/>
  <c r="D553" i="1"/>
  <c r="AE552" i="1"/>
  <c r="U552" i="1"/>
  <c r="S552" i="1"/>
  <c r="P552" i="1"/>
  <c r="F552" i="1"/>
  <c r="D552" i="1"/>
  <c r="A547" i="1"/>
  <c r="A546" i="1"/>
  <c r="A544" i="1"/>
  <c r="T480" i="1"/>
  <c r="T479" i="1"/>
  <c r="T478" i="1"/>
  <c r="AE486" i="1"/>
  <c r="T482" i="1"/>
  <c r="T481" i="1"/>
  <c r="P475" i="1"/>
  <c r="F475" i="1"/>
  <c r="D475" i="1"/>
  <c r="P474" i="1"/>
  <c r="F474" i="1"/>
  <c r="D474" i="1"/>
  <c r="P473" i="1"/>
  <c r="F473" i="1"/>
  <c r="D473" i="1"/>
  <c r="P472" i="1"/>
  <c r="F472" i="1"/>
  <c r="D472" i="1"/>
  <c r="P471" i="1"/>
  <c r="F471" i="1"/>
  <c r="D471" i="1"/>
  <c r="P470" i="1"/>
  <c r="F470" i="1"/>
  <c r="D470" i="1"/>
  <c r="P469" i="1"/>
  <c r="F469" i="1"/>
  <c r="D469" i="1"/>
  <c r="P468" i="1"/>
  <c r="F468" i="1"/>
  <c r="D468" i="1"/>
  <c r="P467" i="1"/>
  <c r="F467" i="1"/>
  <c r="D467" i="1"/>
  <c r="P466" i="1"/>
  <c r="F466" i="1"/>
  <c r="D466" i="1"/>
  <c r="P465" i="1"/>
  <c r="F465" i="1"/>
  <c r="D465" i="1"/>
  <c r="P464" i="1"/>
  <c r="F464" i="1"/>
  <c r="D464" i="1"/>
  <c r="P463" i="1"/>
  <c r="F463" i="1"/>
  <c r="D463" i="1"/>
  <c r="P462" i="1"/>
  <c r="F462" i="1"/>
  <c r="D462" i="1"/>
  <c r="AE461" i="1"/>
  <c r="U461" i="1"/>
  <c r="S461" i="1"/>
  <c r="P461" i="1"/>
  <c r="F461" i="1"/>
  <c r="D461" i="1"/>
  <c r="AE460" i="1"/>
  <c r="U460" i="1"/>
  <c r="S460" i="1"/>
  <c r="P460" i="1"/>
  <c r="F460" i="1"/>
  <c r="D460" i="1"/>
  <c r="AE459" i="1"/>
  <c r="U459" i="1"/>
  <c r="S459" i="1"/>
  <c r="P459" i="1"/>
  <c r="F459" i="1"/>
  <c r="D459" i="1"/>
  <c r="AE458" i="1"/>
  <c r="U458" i="1"/>
  <c r="S458" i="1"/>
  <c r="P458" i="1"/>
  <c r="F458" i="1"/>
  <c r="D458" i="1"/>
  <c r="AE457" i="1"/>
  <c r="U457" i="1"/>
  <c r="S457" i="1"/>
  <c r="P457" i="1"/>
  <c r="F457" i="1"/>
  <c r="D457" i="1"/>
  <c r="AE456" i="1"/>
  <c r="U456" i="1"/>
  <c r="S456" i="1"/>
  <c r="P456" i="1"/>
  <c r="F456" i="1"/>
  <c r="D456" i="1"/>
  <c r="AE455" i="1"/>
  <c r="U455" i="1"/>
  <c r="S455" i="1"/>
  <c r="P455" i="1"/>
  <c r="F455" i="1"/>
  <c r="D455" i="1"/>
  <c r="A450" i="1"/>
  <c r="A449" i="1"/>
  <c r="A447" i="1"/>
  <c r="P378" i="1"/>
  <c r="F378" i="1"/>
  <c r="D378" i="1"/>
  <c r="P377" i="1"/>
  <c r="F377" i="1"/>
  <c r="D377" i="1"/>
  <c r="P376" i="1"/>
  <c r="F376" i="1"/>
  <c r="D376" i="1"/>
  <c r="P375" i="1"/>
  <c r="F375" i="1"/>
  <c r="D375" i="1"/>
  <c r="P374" i="1"/>
  <c r="F374" i="1"/>
  <c r="D374" i="1"/>
  <c r="P373" i="1"/>
  <c r="F373" i="1"/>
  <c r="D373" i="1"/>
  <c r="P372" i="1"/>
  <c r="F372" i="1"/>
  <c r="D372" i="1"/>
  <c r="P371" i="1"/>
  <c r="F371" i="1"/>
  <c r="D371" i="1"/>
  <c r="P370" i="1"/>
  <c r="F370" i="1"/>
  <c r="D370" i="1"/>
  <c r="P369" i="1"/>
  <c r="F369" i="1"/>
  <c r="D369" i="1"/>
  <c r="P368" i="1"/>
  <c r="F368" i="1"/>
  <c r="D368" i="1"/>
  <c r="P367" i="1"/>
  <c r="F367" i="1"/>
  <c r="D367" i="1"/>
  <c r="P366" i="1"/>
  <c r="F366" i="1"/>
  <c r="D366" i="1"/>
  <c r="P365" i="1"/>
  <c r="F365" i="1"/>
  <c r="D365" i="1"/>
  <c r="AE364" i="1"/>
  <c r="U364" i="1"/>
  <c r="S364" i="1"/>
  <c r="P364" i="1"/>
  <c r="F364" i="1"/>
  <c r="D364" i="1"/>
  <c r="AE363" i="1"/>
  <c r="U363" i="1"/>
  <c r="S363" i="1"/>
  <c r="P363" i="1"/>
  <c r="F363" i="1"/>
  <c r="D363" i="1"/>
  <c r="AE362" i="1"/>
  <c r="U362" i="1"/>
  <c r="S362" i="1"/>
  <c r="P362" i="1"/>
  <c r="F362" i="1"/>
  <c r="D362" i="1"/>
  <c r="AE361" i="1"/>
  <c r="U361" i="1"/>
  <c r="S361" i="1"/>
  <c r="P361" i="1"/>
  <c r="F361" i="1"/>
  <c r="D361" i="1"/>
  <c r="AE360" i="1"/>
  <c r="U360" i="1"/>
  <c r="S360" i="1"/>
  <c r="P360" i="1"/>
  <c r="F360" i="1"/>
  <c r="D360" i="1"/>
  <c r="AE359" i="1"/>
  <c r="U359" i="1"/>
  <c r="S359" i="1"/>
  <c r="P359" i="1"/>
  <c r="F359" i="1"/>
  <c r="D359" i="1"/>
  <c r="AE358" i="1"/>
  <c r="U358" i="1"/>
  <c r="S358" i="1"/>
  <c r="P358" i="1"/>
  <c r="F358" i="1"/>
  <c r="D358" i="1"/>
  <c r="A353" i="1"/>
  <c r="A352" i="1"/>
  <c r="A350" i="1"/>
  <c r="P184" i="1"/>
  <c r="F184" i="1"/>
  <c r="D184" i="1"/>
  <c r="P183" i="1"/>
  <c r="F183" i="1"/>
  <c r="D183" i="1"/>
  <c r="P182" i="1"/>
  <c r="F182" i="1"/>
  <c r="D182" i="1"/>
  <c r="P181" i="1"/>
  <c r="F181" i="1"/>
  <c r="D181" i="1"/>
  <c r="P180" i="1"/>
  <c r="F180" i="1"/>
  <c r="D180" i="1"/>
  <c r="P179" i="1"/>
  <c r="F179" i="1"/>
  <c r="D179" i="1"/>
  <c r="P178" i="1"/>
  <c r="F178" i="1"/>
  <c r="D178" i="1"/>
  <c r="P177" i="1"/>
  <c r="F177" i="1"/>
  <c r="D177" i="1"/>
  <c r="P176" i="1"/>
  <c r="F176" i="1"/>
  <c r="D176" i="1"/>
  <c r="P175" i="1"/>
  <c r="F175" i="1"/>
  <c r="D175" i="1"/>
  <c r="P174" i="1"/>
  <c r="F174" i="1"/>
  <c r="D174" i="1"/>
  <c r="P173" i="1"/>
  <c r="F173" i="1"/>
  <c r="D173" i="1"/>
  <c r="P172" i="1"/>
  <c r="F172" i="1"/>
  <c r="D172" i="1"/>
  <c r="P171" i="1"/>
  <c r="F171" i="1"/>
  <c r="D171" i="1"/>
  <c r="AE170" i="1"/>
  <c r="U170" i="1"/>
  <c r="S170" i="1"/>
  <c r="P170" i="1"/>
  <c r="F170" i="1"/>
  <c r="D170" i="1"/>
  <c r="AE169" i="1"/>
  <c r="U169" i="1"/>
  <c r="S169" i="1"/>
  <c r="P169" i="1"/>
  <c r="F169" i="1"/>
  <c r="D169" i="1"/>
  <c r="AE168" i="1"/>
  <c r="U168" i="1"/>
  <c r="S168" i="1"/>
  <c r="P168" i="1"/>
  <c r="F168" i="1"/>
  <c r="D168" i="1"/>
  <c r="AE167" i="1"/>
  <c r="U167" i="1"/>
  <c r="S167" i="1"/>
  <c r="P167" i="1"/>
  <c r="F167" i="1"/>
  <c r="D167" i="1"/>
  <c r="AE166" i="1"/>
  <c r="U166" i="1"/>
  <c r="S166" i="1"/>
  <c r="P166" i="1"/>
  <c r="F166" i="1"/>
  <c r="D166" i="1"/>
  <c r="AE165" i="1"/>
  <c r="U165" i="1"/>
  <c r="S165" i="1"/>
  <c r="P165" i="1"/>
  <c r="F165" i="1"/>
  <c r="D165" i="1"/>
  <c r="AE164" i="1"/>
  <c r="U164" i="1"/>
  <c r="S164" i="1"/>
  <c r="P164" i="1"/>
  <c r="F164" i="1"/>
  <c r="D164" i="1"/>
  <c r="A159" i="1"/>
  <c r="A158" i="1"/>
  <c r="A156" i="1"/>
  <c r="P87" i="1"/>
  <c r="F87" i="1"/>
  <c r="D87" i="1"/>
  <c r="P86" i="1"/>
  <c r="F86" i="1"/>
  <c r="D86" i="1"/>
  <c r="P85" i="1"/>
  <c r="F85" i="1"/>
  <c r="D85" i="1"/>
  <c r="P84" i="1"/>
  <c r="F84" i="1"/>
  <c r="D84" i="1"/>
  <c r="P83" i="1"/>
  <c r="F83" i="1"/>
  <c r="D83" i="1"/>
  <c r="P82" i="1"/>
  <c r="F82" i="1"/>
  <c r="D82" i="1"/>
  <c r="P81" i="1"/>
  <c r="F81" i="1"/>
  <c r="D81" i="1"/>
  <c r="P80" i="1"/>
  <c r="F80" i="1"/>
  <c r="D80" i="1"/>
  <c r="P79" i="1"/>
  <c r="F79" i="1"/>
  <c r="D79" i="1"/>
  <c r="P78" i="1"/>
  <c r="F78" i="1"/>
  <c r="D78" i="1"/>
  <c r="P77" i="1"/>
  <c r="F77" i="1"/>
  <c r="D77" i="1"/>
  <c r="P76" i="1"/>
  <c r="F76" i="1"/>
  <c r="D76" i="1"/>
  <c r="P75" i="1"/>
  <c r="F75" i="1"/>
  <c r="D75" i="1"/>
  <c r="P74" i="1"/>
  <c r="F74" i="1"/>
  <c r="D74" i="1"/>
  <c r="AE73" i="1"/>
  <c r="U73" i="1"/>
  <c r="S73" i="1"/>
  <c r="P73" i="1"/>
  <c r="F73" i="1"/>
  <c r="D73" i="1"/>
  <c r="AE72" i="1"/>
  <c r="U72" i="1"/>
  <c r="S72" i="1"/>
  <c r="P72" i="1"/>
  <c r="F72" i="1"/>
  <c r="D72" i="1"/>
  <c r="AE71" i="1"/>
  <c r="U71" i="1"/>
  <c r="S71" i="1"/>
  <c r="P71" i="1"/>
  <c r="F71" i="1"/>
  <c r="D71" i="1"/>
  <c r="AE70" i="1"/>
  <c r="U70" i="1"/>
  <c r="S70" i="1"/>
  <c r="P70" i="1"/>
  <c r="F70" i="1"/>
  <c r="D70" i="1"/>
  <c r="AE69" i="1"/>
  <c r="U69" i="1"/>
  <c r="S69" i="1"/>
  <c r="P69" i="1"/>
  <c r="F69" i="1"/>
  <c r="D69" i="1"/>
  <c r="AE68" i="1"/>
  <c r="U68" i="1"/>
  <c r="S68" i="1"/>
  <c r="P68" i="1"/>
  <c r="F68" i="1"/>
  <c r="D68" i="1"/>
  <c r="AE67" i="1"/>
  <c r="U67" i="1"/>
  <c r="S67" i="1"/>
  <c r="P67" i="1"/>
  <c r="F67" i="1"/>
  <c r="D67" i="1"/>
  <c r="A62" i="1"/>
  <c r="A61" i="1"/>
  <c r="A59" i="1"/>
  <c r="D264" i="1"/>
  <c r="P281" i="1"/>
  <c r="F281" i="1"/>
  <c r="D281" i="1"/>
  <c r="P280" i="1"/>
  <c r="F280" i="1"/>
  <c r="D280" i="1"/>
  <c r="P279" i="1"/>
  <c r="F279" i="1"/>
  <c r="D279" i="1"/>
  <c r="P278" i="1"/>
  <c r="F278" i="1"/>
  <c r="D278" i="1"/>
  <c r="P277" i="1"/>
  <c r="F277" i="1"/>
  <c r="D277" i="1"/>
  <c r="P276" i="1"/>
  <c r="F276" i="1"/>
  <c r="D276" i="1"/>
  <c r="P275" i="1"/>
  <c r="F275" i="1"/>
  <c r="D275" i="1"/>
  <c r="P274" i="1"/>
  <c r="F274" i="1"/>
  <c r="D274" i="1"/>
  <c r="P273" i="1"/>
  <c r="F273" i="1"/>
  <c r="D273" i="1"/>
  <c r="P272" i="1"/>
  <c r="F272" i="1"/>
  <c r="D272" i="1"/>
  <c r="P271" i="1"/>
  <c r="F271" i="1"/>
  <c r="D271" i="1"/>
  <c r="P270" i="1"/>
  <c r="F270" i="1"/>
  <c r="D270" i="1"/>
  <c r="P269" i="1"/>
  <c r="F269" i="1"/>
  <c r="D269" i="1"/>
  <c r="P268" i="1"/>
  <c r="F268" i="1"/>
  <c r="D268" i="1"/>
  <c r="AE267" i="1"/>
  <c r="U267" i="1"/>
  <c r="S267" i="1"/>
  <c r="P267" i="1"/>
  <c r="F267" i="1"/>
  <c r="D267" i="1"/>
  <c r="AE266" i="1"/>
  <c r="U266" i="1"/>
  <c r="S266" i="1"/>
  <c r="P266" i="1"/>
  <c r="F266" i="1"/>
  <c r="D266" i="1"/>
  <c r="AE265" i="1"/>
  <c r="U265" i="1"/>
  <c r="S265" i="1"/>
  <c r="P265" i="1"/>
  <c r="F265" i="1"/>
  <c r="D265" i="1"/>
  <c r="AE264" i="1"/>
  <c r="U264" i="1"/>
  <c r="S264" i="1"/>
  <c r="P264" i="1"/>
  <c r="F264" i="1"/>
  <c r="AE263" i="1"/>
  <c r="U263" i="1"/>
  <c r="S263" i="1"/>
  <c r="P263" i="1"/>
  <c r="F263" i="1"/>
  <c r="D263" i="1"/>
  <c r="AE262" i="1"/>
  <c r="U262" i="1"/>
  <c r="S262" i="1"/>
  <c r="P262" i="1"/>
  <c r="F262" i="1"/>
  <c r="D262" i="1"/>
  <c r="AE261" i="1"/>
  <c r="U261" i="1"/>
  <c r="S261" i="1"/>
  <c r="P261" i="1"/>
  <c r="F261" i="1"/>
  <c r="D261" i="1"/>
  <c r="A256" i="1"/>
  <c r="A255" i="1"/>
  <c r="A253" i="1"/>
  <c r="G132" i="2" l="1"/>
  <c r="G133" i="2"/>
  <c r="G131" i="2"/>
  <c r="M131" i="2" l="1"/>
  <c r="T1449" i="1" s="1"/>
  <c r="M132" i="2"/>
  <c r="T1546" i="1" s="1"/>
  <c r="M133" i="2"/>
  <c r="T1643" i="1" s="1"/>
  <c r="G120" i="2" l="1"/>
  <c r="G121" i="2"/>
  <c r="G122" i="2"/>
  <c r="G123" i="2"/>
  <c r="G124" i="2"/>
  <c r="G125" i="2"/>
  <c r="G126" i="2"/>
  <c r="G127" i="2"/>
  <c r="G128" i="2"/>
  <c r="B1090" i="1" s="1"/>
  <c r="G129" i="2"/>
  <c r="M120" i="2"/>
  <c r="M121" i="2"/>
  <c r="T483" i="1" s="1"/>
  <c r="M122" i="2"/>
  <c r="T580" i="1" s="1"/>
  <c r="M123" i="2"/>
  <c r="T678" i="1" s="1"/>
  <c r="M124" i="2"/>
  <c r="T776" i="1" s="1"/>
  <c r="M125" i="2"/>
  <c r="T874" i="1" s="1"/>
  <c r="M126" i="2"/>
  <c r="T970" i="1" s="1"/>
  <c r="M127" i="2"/>
  <c r="T1064" i="1" s="1"/>
  <c r="M128" i="2"/>
  <c r="T1160" i="1" s="1"/>
  <c r="M129" i="2"/>
  <c r="T1257" i="1" s="1"/>
  <c r="M130" i="2"/>
  <c r="T1352" i="1" s="1"/>
  <c r="T2123" i="1" l="1"/>
  <c r="T2122" i="1"/>
  <c r="T2121" i="1"/>
  <c r="B2057" i="1"/>
  <c r="T2026" i="1"/>
  <c r="T2025" i="1"/>
  <c r="T2024" i="1"/>
  <c r="B1960" i="1"/>
  <c r="AD2129" i="1"/>
  <c r="T2125" i="1"/>
  <c r="T2124" i="1"/>
  <c r="N2118" i="1"/>
  <c r="D2118" i="1"/>
  <c r="N2117" i="1"/>
  <c r="D2117" i="1"/>
  <c r="N2116" i="1"/>
  <c r="D2116" i="1"/>
  <c r="N2115" i="1"/>
  <c r="D2115" i="1"/>
  <c r="N2114" i="1"/>
  <c r="D2114" i="1"/>
  <c r="N2113" i="1"/>
  <c r="D2113" i="1"/>
  <c r="N2112" i="1"/>
  <c r="D2112" i="1"/>
  <c r="N2111" i="1"/>
  <c r="D2111" i="1"/>
  <c r="N2110" i="1"/>
  <c r="D2110" i="1"/>
  <c r="N2109" i="1"/>
  <c r="D2109" i="1"/>
  <c r="N2108" i="1"/>
  <c r="D2108" i="1"/>
  <c r="N2107" i="1"/>
  <c r="D2107" i="1"/>
  <c r="N2106" i="1"/>
  <c r="D2106" i="1"/>
  <c r="N2105" i="1"/>
  <c r="D2105" i="1"/>
  <c r="AC2104" i="1"/>
  <c r="S2104" i="1"/>
  <c r="R2104" i="1"/>
  <c r="N2104" i="1"/>
  <c r="D2104" i="1"/>
  <c r="AC2103" i="1"/>
  <c r="S2103" i="1"/>
  <c r="R2103" i="1"/>
  <c r="N2103" i="1"/>
  <c r="D2103" i="1"/>
  <c r="AC2102" i="1"/>
  <c r="S2102" i="1"/>
  <c r="R2102" i="1"/>
  <c r="N2102" i="1"/>
  <c r="D2102" i="1"/>
  <c r="AC2101" i="1"/>
  <c r="S2101" i="1"/>
  <c r="R2101" i="1"/>
  <c r="N2101" i="1"/>
  <c r="D2101" i="1"/>
  <c r="AC2100" i="1"/>
  <c r="S2100" i="1"/>
  <c r="R2100" i="1"/>
  <c r="N2100" i="1"/>
  <c r="D2100" i="1"/>
  <c r="AC2099" i="1"/>
  <c r="S2099" i="1"/>
  <c r="R2099" i="1"/>
  <c r="N2099" i="1"/>
  <c r="D2099" i="1"/>
  <c r="AC2098" i="1"/>
  <c r="S2098" i="1"/>
  <c r="R2098" i="1"/>
  <c r="N2098" i="1"/>
  <c r="D2098" i="1"/>
  <c r="P2093" i="1"/>
  <c r="P2092" i="1"/>
  <c r="P2090" i="1"/>
  <c r="P2074" i="1"/>
  <c r="M2073" i="1"/>
  <c r="V2072" i="1"/>
  <c r="S2072" i="1"/>
  <c r="P2072" i="1"/>
  <c r="M2072" i="1"/>
  <c r="V2071" i="1"/>
  <c r="S2071" i="1"/>
  <c r="P2071" i="1"/>
  <c r="M2071" i="1"/>
  <c r="V2070" i="1"/>
  <c r="S2070" i="1"/>
  <c r="P2070" i="1"/>
  <c r="M2070" i="1"/>
  <c r="V2069" i="1"/>
  <c r="S2069" i="1"/>
  <c r="P2069" i="1"/>
  <c r="M2069" i="1"/>
  <c r="V2068" i="1"/>
  <c r="S2068" i="1"/>
  <c r="P2068" i="1"/>
  <c r="M2068" i="1"/>
  <c r="V2067" i="1"/>
  <c r="S2067" i="1"/>
  <c r="P2067" i="1"/>
  <c r="M2067" i="1"/>
  <c r="V2066" i="1"/>
  <c r="S2066" i="1"/>
  <c r="P2066" i="1"/>
  <c r="M2066" i="1"/>
  <c r="G2063" i="1"/>
  <c r="AD2032" i="1"/>
  <c r="T2028" i="1"/>
  <c r="T2027" i="1"/>
  <c r="N2021" i="1"/>
  <c r="D2021" i="1"/>
  <c r="N2020" i="1"/>
  <c r="D2020" i="1"/>
  <c r="N2019" i="1"/>
  <c r="D2019" i="1"/>
  <c r="N2018" i="1"/>
  <c r="D2018" i="1"/>
  <c r="N2017" i="1"/>
  <c r="D2017" i="1"/>
  <c r="N2016" i="1"/>
  <c r="D2016" i="1"/>
  <c r="N2015" i="1"/>
  <c r="D2015" i="1"/>
  <c r="N2014" i="1"/>
  <c r="D2014" i="1"/>
  <c r="N2013" i="1"/>
  <c r="D2013" i="1"/>
  <c r="N2012" i="1"/>
  <c r="D2012" i="1"/>
  <c r="N2011" i="1"/>
  <c r="D2011" i="1"/>
  <c r="N2010" i="1"/>
  <c r="D2010" i="1"/>
  <c r="N2009" i="1"/>
  <c r="D2009" i="1"/>
  <c r="N2008" i="1"/>
  <c r="D2008" i="1"/>
  <c r="AC2007" i="1"/>
  <c r="S2007" i="1"/>
  <c r="R2007" i="1"/>
  <c r="N2007" i="1"/>
  <c r="D2007" i="1"/>
  <c r="AC2006" i="1"/>
  <c r="S2006" i="1"/>
  <c r="R2006" i="1"/>
  <c r="N2006" i="1"/>
  <c r="D2006" i="1"/>
  <c r="AC2005" i="1"/>
  <c r="S2005" i="1"/>
  <c r="R2005" i="1"/>
  <c r="N2005" i="1"/>
  <c r="D2005" i="1"/>
  <c r="AC2004" i="1"/>
  <c r="S2004" i="1"/>
  <c r="R2004" i="1"/>
  <c r="N2004" i="1"/>
  <c r="D2004" i="1"/>
  <c r="AC2003" i="1"/>
  <c r="S2003" i="1"/>
  <c r="R2003" i="1"/>
  <c r="N2003" i="1"/>
  <c r="D2003" i="1"/>
  <c r="AC2002" i="1"/>
  <c r="S2002" i="1"/>
  <c r="R2002" i="1"/>
  <c r="N2002" i="1"/>
  <c r="D2002" i="1"/>
  <c r="AC2001" i="1"/>
  <c r="S2001" i="1"/>
  <c r="R2001" i="1"/>
  <c r="N2001" i="1"/>
  <c r="D2001" i="1"/>
  <c r="P1996" i="1"/>
  <c r="P1995" i="1"/>
  <c r="P1993" i="1"/>
  <c r="P1977" i="1"/>
  <c r="M1976" i="1"/>
  <c r="V1975" i="1"/>
  <c r="S1975" i="1"/>
  <c r="P1975" i="1"/>
  <c r="M1975" i="1"/>
  <c r="V1974" i="1"/>
  <c r="S1974" i="1"/>
  <c r="P1974" i="1"/>
  <c r="M1974" i="1"/>
  <c r="V1973" i="1"/>
  <c r="S1973" i="1"/>
  <c r="P1973" i="1"/>
  <c r="M1973" i="1"/>
  <c r="V1972" i="1"/>
  <c r="S1972" i="1"/>
  <c r="P1972" i="1"/>
  <c r="M1972" i="1"/>
  <c r="V1971" i="1"/>
  <c r="S1971" i="1"/>
  <c r="P1971" i="1"/>
  <c r="M1971" i="1"/>
  <c r="V1970" i="1"/>
  <c r="S1970" i="1"/>
  <c r="P1970" i="1"/>
  <c r="M1970" i="1"/>
  <c r="V1969" i="1"/>
  <c r="S1969" i="1"/>
  <c r="P1969" i="1"/>
  <c r="M1969" i="1"/>
  <c r="G1966" i="1"/>
  <c r="T1929" i="1"/>
  <c r="T1928" i="1"/>
  <c r="T1927" i="1"/>
  <c r="B1863" i="1"/>
  <c r="T1832" i="1"/>
  <c r="T1831" i="1"/>
  <c r="T1830" i="1"/>
  <c r="B1766" i="1"/>
  <c r="T1735" i="1"/>
  <c r="T1734" i="1"/>
  <c r="T1733" i="1"/>
  <c r="B1669" i="1"/>
  <c r="B1572" i="1"/>
  <c r="B1475" i="1"/>
  <c r="B1379" i="1"/>
  <c r="B1282" i="1"/>
  <c r="B1185" i="1"/>
  <c r="B991" i="1"/>
  <c r="AD1935" i="1"/>
  <c r="T1931" i="1"/>
  <c r="T1930" i="1"/>
  <c r="N1924" i="1"/>
  <c r="D1924" i="1"/>
  <c r="N1923" i="1"/>
  <c r="D1923" i="1"/>
  <c r="N1922" i="1"/>
  <c r="D1922" i="1"/>
  <c r="N1921" i="1"/>
  <c r="D1921" i="1"/>
  <c r="N1920" i="1"/>
  <c r="D1920" i="1"/>
  <c r="N1919" i="1"/>
  <c r="D1919" i="1"/>
  <c r="N1918" i="1"/>
  <c r="D1918" i="1"/>
  <c r="N1917" i="1"/>
  <c r="D1917" i="1"/>
  <c r="N1916" i="1"/>
  <c r="D1916" i="1"/>
  <c r="N1915" i="1"/>
  <c r="D1915" i="1"/>
  <c r="N1914" i="1"/>
  <c r="D1914" i="1"/>
  <c r="N1913" i="1"/>
  <c r="D1913" i="1"/>
  <c r="N1912" i="1"/>
  <c r="D1912" i="1"/>
  <c r="N1911" i="1"/>
  <c r="D1911" i="1"/>
  <c r="AC1910" i="1"/>
  <c r="S1910" i="1"/>
  <c r="R1910" i="1"/>
  <c r="N1910" i="1"/>
  <c r="D1910" i="1"/>
  <c r="AC1909" i="1"/>
  <c r="S1909" i="1"/>
  <c r="R1909" i="1"/>
  <c r="N1909" i="1"/>
  <c r="D1909" i="1"/>
  <c r="AC1908" i="1"/>
  <c r="S1908" i="1"/>
  <c r="R1908" i="1"/>
  <c r="N1908" i="1"/>
  <c r="D1908" i="1"/>
  <c r="AC1907" i="1"/>
  <c r="S1907" i="1"/>
  <c r="R1907" i="1"/>
  <c r="N1907" i="1"/>
  <c r="D1907" i="1"/>
  <c r="AC1906" i="1"/>
  <c r="S1906" i="1"/>
  <c r="R1906" i="1"/>
  <c r="N1906" i="1"/>
  <c r="D1906" i="1"/>
  <c r="AC1905" i="1"/>
  <c r="S1905" i="1"/>
  <c r="R1905" i="1"/>
  <c r="N1905" i="1"/>
  <c r="D1905" i="1"/>
  <c r="AC1904" i="1"/>
  <c r="S1904" i="1"/>
  <c r="R1904" i="1"/>
  <c r="N1904" i="1"/>
  <c r="D1904" i="1"/>
  <c r="P1899" i="1"/>
  <c r="P1898" i="1"/>
  <c r="P1896" i="1"/>
  <c r="P1880" i="1"/>
  <c r="M1879" i="1"/>
  <c r="V1878" i="1"/>
  <c r="S1878" i="1"/>
  <c r="P1878" i="1"/>
  <c r="M1878" i="1"/>
  <c r="V1877" i="1"/>
  <c r="S1877" i="1"/>
  <c r="P1877" i="1"/>
  <c r="M1877" i="1"/>
  <c r="V1876" i="1"/>
  <c r="S1876" i="1"/>
  <c r="P1876" i="1"/>
  <c r="M1876" i="1"/>
  <c r="V1875" i="1"/>
  <c r="S1875" i="1"/>
  <c r="P1875" i="1"/>
  <c r="M1875" i="1"/>
  <c r="V1874" i="1"/>
  <c r="S1874" i="1"/>
  <c r="P1874" i="1"/>
  <c r="M1874" i="1"/>
  <c r="V1873" i="1"/>
  <c r="S1873" i="1"/>
  <c r="P1873" i="1"/>
  <c r="M1873" i="1"/>
  <c r="V1872" i="1"/>
  <c r="S1872" i="1"/>
  <c r="P1872" i="1"/>
  <c r="M1872" i="1"/>
  <c r="G1869" i="1"/>
  <c r="AD1838" i="1"/>
  <c r="T1834" i="1"/>
  <c r="T1833" i="1"/>
  <c r="N1827" i="1"/>
  <c r="D1827" i="1"/>
  <c r="N1826" i="1"/>
  <c r="D1826" i="1"/>
  <c r="N1825" i="1"/>
  <c r="D1825" i="1"/>
  <c r="N1824" i="1"/>
  <c r="D1824" i="1"/>
  <c r="N1823" i="1"/>
  <c r="D1823" i="1"/>
  <c r="N1822" i="1"/>
  <c r="D1822" i="1"/>
  <c r="N1821" i="1"/>
  <c r="D1821" i="1"/>
  <c r="N1820" i="1"/>
  <c r="D1820" i="1"/>
  <c r="N1819" i="1"/>
  <c r="D1819" i="1"/>
  <c r="N1818" i="1"/>
  <c r="D1818" i="1"/>
  <c r="N1817" i="1"/>
  <c r="D1817" i="1"/>
  <c r="N1816" i="1"/>
  <c r="D1816" i="1"/>
  <c r="N1815" i="1"/>
  <c r="D1815" i="1"/>
  <c r="N1814" i="1"/>
  <c r="D1814" i="1"/>
  <c r="AC1813" i="1"/>
  <c r="S1813" i="1"/>
  <c r="R1813" i="1"/>
  <c r="N1813" i="1"/>
  <c r="D1813" i="1"/>
  <c r="AC1812" i="1"/>
  <c r="S1812" i="1"/>
  <c r="R1812" i="1"/>
  <c r="N1812" i="1"/>
  <c r="D1812" i="1"/>
  <c r="AC1811" i="1"/>
  <c r="S1811" i="1"/>
  <c r="R1811" i="1"/>
  <c r="N1811" i="1"/>
  <c r="D1811" i="1"/>
  <c r="AC1810" i="1"/>
  <c r="S1810" i="1"/>
  <c r="R1810" i="1"/>
  <c r="N1810" i="1"/>
  <c r="D1810" i="1"/>
  <c r="AC1809" i="1"/>
  <c r="S1809" i="1"/>
  <c r="R1809" i="1"/>
  <c r="N1809" i="1"/>
  <c r="D1809" i="1"/>
  <c r="AC1808" i="1"/>
  <c r="S1808" i="1"/>
  <c r="R1808" i="1"/>
  <c r="N1808" i="1"/>
  <c r="D1808" i="1"/>
  <c r="AC1807" i="1"/>
  <c r="S1807" i="1"/>
  <c r="R1807" i="1"/>
  <c r="N1807" i="1"/>
  <c r="D1807" i="1"/>
  <c r="P1802" i="1"/>
  <c r="P1801" i="1"/>
  <c r="P1799" i="1"/>
  <c r="P1783" i="1"/>
  <c r="M1782" i="1"/>
  <c r="V1781" i="1"/>
  <c r="S1781" i="1"/>
  <c r="P1781" i="1"/>
  <c r="M1781" i="1"/>
  <c r="V1780" i="1"/>
  <c r="S1780" i="1"/>
  <c r="P1780" i="1"/>
  <c r="M1780" i="1"/>
  <c r="V1779" i="1"/>
  <c r="S1779" i="1"/>
  <c r="P1779" i="1"/>
  <c r="M1779" i="1"/>
  <c r="V1778" i="1"/>
  <c r="S1778" i="1"/>
  <c r="P1778" i="1"/>
  <c r="M1778" i="1"/>
  <c r="V1777" i="1"/>
  <c r="S1777" i="1"/>
  <c r="P1777" i="1"/>
  <c r="M1777" i="1"/>
  <c r="V1776" i="1"/>
  <c r="S1776" i="1"/>
  <c r="P1776" i="1"/>
  <c r="M1776" i="1"/>
  <c r="V1775" i="1"/>
  <c r="S1775" i="1"/>
  <c r="P1775" i="1"/>
  <c r="M1775" i="1"/>
  <c r="G1772" i="1"/>
  <c r="AD1741" i="1"/>
  <c r="T1737" i="1"/>
  <c r="T1736" i="1"/>
  <c r="N1730" i="1"/>
  <c r="D1730" i="1"/>
  <c r="N1729" i="1"/>
  <c r="D1729" i="1"/>
  <c r="N1728" i="1"/>
  <c r="D1728" i="1"/>
  <c r="N1727" i="1"/>
  <c r="D1727" i="1"/>
  <c r="N1726" i="1"/>
  <c r="D1726" i="1"/>
  <c r="N1725" i="1"/>
  <c r="D1725" i="1"/>
  <c r="N1724" i="1"/>
  <c r="D1724" i="1"/>
  <c r="N1723" i="1"/>
  <c r="D1723" i="1"/>
  <c r="N1722" i="1"/>
  <c r="D1722" i="1"/>
  <c r="N1721" i="1"/>
  <c r="D1721" i="1"/>
  <c r="N1720" i="1"/>
  <c r="D1720" i="1"/>
  <c r="N1719" i="1"/>
  <c r="D1719" i="1"/>
  <c r="N1718" i="1"/>
  <c r="D1718" i="1"/>
  <c r="N1717" i="1"/>
  <c r="D1717" i="1"/>
  <c r="AC1716" i="1"/>
  <c r="S1716" i="1"/>
  <c r="R1716" i="1"/>
  <c r="N1716" i="1"/>
  <c r="D1716" i="1"/>
  <c r="AC1715" i="1"/>
  <c r="S1715" i="1"/>
  <c r="R1715" i="1"/>
  <c r="N1715" i="1"/>
  <c r="D1715" i="1"/>
  <c r="AC1714" i="1"/>
  <c r="S1714" i="1"/>
  <c r="R1714" i="1"/>
  <c r="N1714" i="1"/>
  <c r="D1714" i="1"/>
  <c r="AC1713" i="1"/>
  <c r="S1713" i="1"/>
  <c r="R1713" i="1"/>
  <c r="N1713" i="1"/>
  <c r="D1713" i="1"/>
  <c r="AC1712" i="1"/>
  <c r="S1712" i="1"/>
  <c r="R1712" i="1"/>
  <c r="N1712" i="1"/>
  <c r="D1712" i="1"/>
  <c r="AC1711" i="1"/>
  <c r="S1711" i="1"/>
  <c r="R1711" i="1"/>
  <c r="N1711" i="1"/>
  <c r="D1711" i="1"/>
  <c r="AC1710" i="1"/>
  <c r="S1710" i="1"/>
  <c r="R1710" i="1"/>
  <c r="N1710" i="1"/>
  <c r="D1710" i="1"/>
  <c r="P1705" i="1"/>
  <c r="P1704" i="1"/>
  <c r="P1702" i="1"/>
  <c r="P1686" i="1"/>
  <c r="M1685" i="1"/>
  <c r="V1684" i="1"/>
  <c r="S1684" i="1"/>
  <c r="P1684" i="1"/>
  <c r="M1684" i="1"/>
  <c r="V1683" i="1"/>
  <c r="S1683" i="1"/>
  <c r="P1683" i="1"/>
  <c r="M1683" i="1"/>
  <c r="V1682" i="1"/>
  <c r="S1682" i="1"/>
  <c r="P1682" i="1"/>
  <c r="M1682" i="1"/>
  <c r="V1681" i="1"/>
  <c r="S1681" i="1"/>
  <c r="P1681" i="1"/>
  <c r="M1681" i="1"/>
  <c r="V1680" i="1"/>
  <c r="S1680" i="1"/>
  <c r="P1680" i="1"/>
  <c r="M1680" i="1"/>
  <c r="V1679" i="1"/>
  <c r="S1679" i="1"/>
  <c r="P1679" i="1"/>
  <c r="M1679" i="1"/>
  <c r="V1678" i="1"/>
  <c r="S1678" i="1"/>
  <c r="P1678" i="1"/>
  <c r="M1678" i="1"/>
  <c r="G1675" i="1"/>
  <c r="P1589" i="1"/>
  <c r="M1588" i="1"/>
  <c r="V1587" i="1"/>
  <c r="S1587" i="1"/>
  <c r="P1587" i="1"/>
  <c r="M1587" i="1"/>
  <c r="V1586" i="1"/>
  <c r="S1586" i="1"/>
  <c r="P1586" i="1"/>
  <c r="M1586" i="1"/>
  <c r="V1585" i="1"/>
  <c r="S1585" i="1"/>
  <c r="P1585" i="1"/>
  <c r="M1585" i="1"/>
  <c r="V1584" i="1"/>
  <c r="S1584" i="1"/>
  <c r="P1584" i="1"/>
  <c r="M1584" i="1"/>
  <c r="V1583" i="1"/>
  <c r="S1583" i="1"/>
  <c r="P1583" i="1"/>
  <c r="M1583" i="1"/>
  <c r="V1582" i="1"/>
  <c r="S1582" i="1"/>
  <c r="P1582" i="1"/>
  <c r="M1582" i="1"/>
  <c r="V1581" i="1"/>
  <c r="S1581" i="1"/>
  <c r="P1581" i="1"/>
  <c r="M1581" i="1"/>
  <c r="G1578" i="1"/>
  <c r="P1492" i="1"/>
  <c r="M1491" i="1"/>
  <c r="V1490" i="1"/>
  <c r="S1490" i="1"/>
  <c r="P1490" i="1"/>
  <c r="M1490" i="1"/>
  <c r="V1489" i="1"/>
  <c r="S1489" i="1"/>
  <c r="P1489" i="1"/>
  <c r="M1489" i="1"/>
  <c r="V1488" i="1"/>
  <c r="S1488" i="1"/>
  <c r="P1488" i="1"/>
  <c r="M1488" i="1"/>
  <c r="V1487" i="1"/>
  <c r="S1487" i="1"/>
  <c r="P1487" i="1"/>
  <c r="M1487" i="1"/>
  <c r="V1486" i="1"/>
  <c r="S1486" i="1"/>
  <c r="P1486" i="1"/>
  <c r="M1486" i="1"/>
  <c r="V1485" i="1"/>
  <c r="S1485" i="1"/>
  <c r="P1485" i="1"/>
  <c r="M1485" i="1"/>
  <c r="V1484" i="1"/>
  <c r="S1484" i="1"/>
  <c r="P1484" i="1"/>
  <c r="M1484" i="1"/>
  <c r="G1481" i="1"/>
  <c r="P1396" i="1"/>
  <c r="M1395" i="1"/>
  <c r="V1394" i="1"/>
  <c r="S1394" i="1"/>
  <c r="P1394" i="1"/>
  <c r="M1394" i="1"/>
  <c r="V1393" i="1"/>
  <c r="S1393" i="1"/>
  <c r="P1393" i="1"/>
  <c r="M1393" i="1"/>
  <c r="V1392" i="1"/>
  <c r="S1392" i="1"/>
  <c r="P1392" i="1"/>
  <c r="M1392" i="1"/>
  <c r="V1391" i="1"/>
  <c r="S1391" i="1"/>
  <c r="P1391" i="1"/>
  <c r="M1391" i="1"/>
  <c r="V1390" i="1"/>
  <c r="S1390" i="1"/>
  <c r="P1390" i="1"/>
  <c r="M1390" i="1"/>
  <c r="V1389" i="1"/>
  <c r="S1389" i="1"/>
  <c r="P1389" i="1"/>
  <c r="M1389" i="1"/>
  <c r="V1388" i="1"/>
  <c r="S1388" i="1"/>
  <c r="P1388" i="1"/>
  <c r="M1388" i="1"/>
  <c r="G1385" i="1"/>
  <c r="P1299" i="1"/>
  <c r="M1298" i="1"/>
  <c r="V1297" i="1"/>
  <c r="S1297" i="1"/>
  <c r="P1297" i="1"/>
  <c r="M1297" i="1"/>
  <c r="V1296" i="1"/>
  <c r="S1296" i="1"/>
  <c r="P1296" i="1"/>
  <c r="M1296" i="1"/>
  <c r="V1295" i="1"/>
  <c r="S1295" i="1"/>
  <c r="P1295" i="1"/>
  <c r="M1295" i="1"/>
  <c r="V1294" i="1"/>
  <c r="S1294" i="1"/>
  <c r="P1294" i="1"/>
  <c r="M1294" i="1"/>
  <c r="V1293" i="1"/>
  <c r="S1293" i="1"/>
  <c r="P1293" i="1"/>
  <c r="M1293" i="1"/>
  <c r="V1292" i="1"/>
  <c r="S1292" i="1"/>
  <c r="P1292" i="1"/>
  <c r="M1292" i="1"/>
  <c r="V1291" i="1"/>
  <c r="S1291" i="1"/>
  <c r="P1291" i="1"/>
  <c r="M1291" i="1"/>
  <c r="G1288" i="1"/>
  <c r="P1202" i="1"/>
  <c r="M1201" i="1"/>
  <c r="V1200" i="1"/>
  <c r="S1200" i="1"/>
  <c r="P1200" i="1"/>
  <c r="M1200" i="1"/>
  <c r="V1199" i="1"/>
  <c r="S1199" i="1"/>
  <c r="P1199" i="1"/>
  <c r="M1199" i="1"/>
  <c r="V1198" i="1"/>
  <c r="S1198" i="1"/>
  <c r="P1198" i="1"/>
  <c r="M1198" i="1"/>
  <c r="V1197" i="1"/>
  <c r="S1197" i="1"/>
  <c r="P1197" i="1"/>
  <c r="M1197" i="1"/>
  <c r="V1196" i="1"/>
  <c r="S1196" i="1"/>
  <c r="P1196" i="1"/>
  <c r="M1196" i="1"/>
  <c r="V1195" i="1"/>
  <c r="S1195" i="1"/>
  <c r="P1195" i="1"/>
  <c r="M1195" i="1"/>
  <c r="V1194" i="1"/>
  <c r="S1194" i="1"/>
  <c r="P1194" i="1"/>
  <c r="M1194" i="1"/>
  <c r="G1191" i="1"/>
  <c r="P1008" i="1"/>
  <c r="M1007" i="1"/>
  <c r="V1006" i="1"/>
  <c r="S1006" i="1"/>
  <c r="P1006" i="1"/>
  <c r="M1006" i="1"/>
  <c r="V1005" i="1"/>
  <c r="S1005" i="1"/>
  <c r="P1005" i="1"/>
  <c r="M1005" i="1"/>
  <c r="V1004" i="1"/>
  <c r="S1004" i="1"/>
  <c r="P1004" i="1"/>
  <c r="M1004" i="1"/>
  <c r="V1003" i="1"/>
  <c r="S1003" i="1"/>
  <c r="P1003" i="1"/>
  <c r="M1003" i="1"/>
  <c r="V1002" i="1"/>
  <c r="S1002" i="1"/>
  <c r="P1002" i="1"/>
  <c r="M1002" i="1"/>
  <c r="V1001" i="1"/>
  <c r="S1001" i="1"/>
  <c r="P1001" i="1"/>
  <c r="M1001" i="1"/>
  <c r="V1000" i="1"/>
  <c r="S1000" i="1"/>
  <c r="P1000" i="1"/>
  <c r="M1000" i="1"/>
  <c r="G997" i="1"/>
  <c r="T1738" i="1"/>
  <c r="T1835" i="1"/>
  <c r="T1932" i="1"/>
  <c r="T2029" i="1"/>
  <c r="T2126" i="1"/>
  <c r="B993" i="1"/>
  <c r="B1187" i="1"/>
  <c r="B1284" i="1"/>
  <c r="B1381" i="1"/>
  <c r="B1477" i="1"/>
  <c r="B1574" i="1"/>
  <c r="B1671" i="1"/>
  <c r="B1768" i="1"/>
  <c r="B1865" i="1"/>
  <c r="B1962" i="1"/>
  <c r="B2059" i="1"/>
  <c r="M41" i="1"/>
  <c r="S40" i="1"/>
  <c r="P40" i="1"/>
  <c r="M40" i="1"/>
  <c r="V39" i="1"/>
  <c r="S39" i="1"/>
  <c r="P39" i="1"/>
  <c r="M39" i="1"/>
  <c r="V38" i="1"/>
  <c r="S38" i="1"/>
  <c r="P38" i="1"/>
  <c r="M38" i="1"/>
  <c r="S37" i="1"/>
  <c r="P37" i="1"/>
  <c r="M37" i="1"/>
  <c r="V36" i="1"/>
  <c r="S36" i="1"/>
  <c r="P36" i="1"/>
  <c r="M36" i="1"/>
  <c r="V35" i="1"/>
  <c r="S35" i="1"/>
  <c r="P35" i="1"/>
  <c r="M35" i="1"/>
  <c r="V34" i="1"/>
  <c r="S34" i="1"/>
  <c r="P34" i="1"/>
  <c r="M139" i="1"/>
  <c r="V138" i="1"/>
  <c r="S138" i="1"/>
  <c r="P138" i="1"/>
  <c r="M138" i="1"/>
  <c r="V137" i="1"/>
  <c r="S137" i="1"/>
  <c r="P137" i="1"/>
  <c r="M137" i="1"/>
  <c r="V136" i="1"/>
  <c r="S136" i="1"/>
  <c r="P136" i="1"/>
  <c r="M136" i="1"/>
  <c r="V135" i="1"/>
  <c r="S135" i="1"/>
  <c r="P135" i="1"/>
  <c r="M135" i="1"/>
  <c r="V134" i="1"/>
  <c r="S134" i="1"/>
  <c r="P134" i="1"/>
  <c r="M134" i="1"/>
  <c r="V133" i="1"/>
  <c r="S133" i="1"/>
  <c r="P133" i="1"/>
  <c r="M133" i="1"/>
  <c r="V132" i="1"/>
  <c r="S132" i="1"/>
  <c r="P132" i="1"/>
  <c r="M132" i="1"/>
  <c r="M236" i="1"/>
  <c r="V235" i="1"/>
  <c r="S235" i="1"/>
  <c r="P235" i="1"/>
  <c r="M235" i="1"/>
  <c r="V234" i="1"/>
  <c r="S234" i="1"/>
  <c r="P234" i="1"/>
  <c r="M234" i="1"/>
  <c r="V233" i="1"/>
  <c r="S233" i="1"/>
  <c r="P233" i="1"/>
  <c r="M233" i="1"/>
  <c r="V232" i="1"/>
  <c r="S232" i="1"/>
  <c r="P232" i="1"/>
  <c r="M232" i="1"/>
  <c r="V231" i="1"/>
  <c r="S231" i="1"/>
  <c r="P231" i="1"/>
  <c r="M231" i="1"/>
  <c r="V230" i="1"/>
  <c r="S230" i="1"/>
  <c r="P230" i="1"/>
  <c r="M230" i="1"/>
  <c r="V229" i="1"/>
  <c r="S229" i="1"/>
  <c r="P229" i="1"/>
  <c r="M229" i="1"/>
  <c r="M333" i="1"/>
  <c r="V332" i="1"/>
  <c r="S332" i="1"/>
  <c r="P332" i="1"/>
  <c r="M332" i="1"/>
  <c r="V331" i="1"/>
  <c r="S331" i="1"/>
  <c r="P331" i="1"/>
  <c r="M331" i="1"/>
  <c r="V330" i="1"/>
  <c r="S330" i="1"/>
  <c r="P330" i="1"/>
  <c r="M330" i="1"/>
  <c r="V329" i="1"/>
  <c r="S329" i="1"/>
  <c r="P329" i="1"/>
  <c r="M329" i="1"/>
  <c r="V328" i="1"/>
  <c r="S328" i="1"/>
  <c r="P328" i="1"/>
  <c r="M328" i="1"/>
  <c r="V327" i="1"/>
  <c r="S327" i="1"/>
  <c r="P327" i="1"/>
  <c r="M327" i="1"/>
  <c r="V326" i="1"/>
  <c r="S326" i="1"/>
  <c r="P326" i="1"/>
  <c r="M326" i="1"/>
  <c r="M430" i="1"/>
  <c r="V429" i="1"/>
  <c r="S429" i="1"/>
  <c r="P429" i="1"/>
  <c r="M429" i="1"/>
  <c r="V428" i="1"/>
  <c r="S428" i="1"/>
  <c r="P428" i="1"/>
  <c r="M428" i="1"/>
  <c r="V427" i="1"/>
  <c r="S427" i="1"/>
  <c r="P427" i="1"/>
  <c r="M427" i="1"/>
  <c r="V426" i="1"/>
  <c r="S426" i="1"/>
  <c r="P426" i="1"/>
  <c r="M426" i="1"/>
  <c r="V425" i="1"/>
  <c r="S425" i="1"/>
  <c r="P425" i="1"/>
  <c r="M425" i="1"/>
  <c r="V424" i="1"/>
  <c r="S424" i="1"/>
  <c r="P424" i="1"/>
  <c r="M424" i="1"/>
  <c r="V423" i="1"/>
  <c r="S423" i="1"/>
  <c r="P423" i="1"/>
  <c r="M423" i="1"/>
  <c r="M526" i="1"/>
  <c r="V525" i="1"/>
  <c r="S525" i="1"/>
  <c r="P525" i="1"/>
  <c r="M525" i="1"/>
  <c r="V524" i="1"/>
  <c r="S524" i="1"/>
  <c r="P524" i="1"/>
  <c r="M524" i="1"/>
  <c r="V523" i="1"/>
  <c r="S523" i="1"/>
  <c r="P523" i="1"/>
  <c r="M523" i="1"/>
  <c r="V522" i="1"/>
  <c r="S522" i="1"/>
  <c r="P522" i="1"/>
  <c r="M522" i="1"/>
  <c r="V521" i="1"/>
  <c r="S521" i="1"/>
  <c r="P521" i="1"/>
  <c r="M521" i="1"/>
  <c r="V520" i="1"/>
  <c r="S520" i="1"/>
  <c r="P520" i="1"/>
  <c r="M520" i="1"/>
  <c r="V519" i="1"/>
  <c r="S519" i="1"/>
  <c r="P519" i="1"/>
  <c r="M519" i="1"/>
  <c r="M623" i="1"/>
  <c r="V622" i="1"/>
  <c r="S622" i="1"/>
  <c r="P622" i="1"/>
  <c r="M622" i="1"/>
  <c r="V621" i="1"/>
  <c r="S621" i="1"/>
  <c r="P621" i="1"/>
  <c r="M621" i="1"/>
  <c r="V620" i="1"/>
  <c r="S620" i="1"/>
  <c r="P620" i="1"/>
  <c r="M620" i="1"/>
  <c r="V619" i="1"/>
  <c r="S619" i="1"/>
  <c r="P619" i="1"/>
  <c r="M619" i="1"/>
  <c r="V618" i="1"/>
  <c r="S618" i="1"/>
  <c r="P618" i="1"/>
  <c r="M618" i="1"/>
  <c r="V617" i="1"/>
  <c r="S617" i="1"/>
  <c r="P617" i="1"/>
  <c r="M617" i="1"/>
  <c r="V616" i="1"/>
  <c r="S616" i="1"/>
  <c r="P616" i="1"/>
  <c r="M616" i="1"/>
  <c r="M720" i="1"/>
  <c r="V719" i="1"/>
  <c r="S719" i="1"/>
  <c r="P719" i="1"/>
  <c r="M719" i="1"/>
  <c r="V718" i="1"/>
  <c r="S718" i="1"/>
  <c r="P718" i="1"/>
  <c r="M718" i="1"/>
  <c r="V717" i="1"/>
  <c r="S717" i="1"/>
  <c r="P717" i="1"/>
  <c r="M717" i="1"/>
  <c r="V716" i="1"/>
  <c r="S716" i="1"/>
  <c r="P716" i="1"/>
  <c r="M716" i="1"/>
  <c r="V715" i="1"/>
  <c r="S715" i="1"/>
  <c r="P715" i="1"/>
  <c r="M715" i="1"/>
  <c r="V714" i="1"/>
  <c r="S714" i="1"/>
  <c r="P714" i="1"/>
  <c r="M714" i="1"/>
  <c r="V713" i="1"/>
  <c r="S713" i="1"/>
  <c r="P713" i="1"/>
  <c r="M713" i="1"/>
  <c r="M817" i="1"/>
  <c r="V816" i="1"/>
  <c r="S816" i="1"/>
  <c r="P816" i="1"/>
  <c r="M816" i="1"/>
  <c r="V815" i="1"/>
  <c r="S815" i="1"/>
  <c r="P815" i="1"/>
  <c r="M815" i="1"/>
  <c r="V814" i="1"/>
  <c r="S814" i="1"/>
  <c r="P814" i="1"/>
  <c r="M814" i="1"/>
  <c r="V813" i="1"/>
  <c r="S813" i="1"/>
  <c r="P813" i="1"/>
  <c r="M813" i="1"/>
  <c r="V812" i="1"/>
  <c r="S812" i="1"/>
  <c r="P812" i="1"/>
  <c r="M812" i="1"/>
  <c r="V811" i="1"/>
  <c r="S811" i="1"/>
  <c r="P811" i="1"/>
  <c r="M811" i="1"/>
  <c r="V810" i="1"/>
  <c r="S810" i="1"/>
  <c r="P810" i="1"/>
  <c r="M810" i="1"/>
  <c r="M118" i="2" l="1"/>
  <c r="M119" i="2"/>
  <c r="B898" i="1"/>
  <c r="P915" i="1"/>
  <c r="M914" i="1"/>
  <c r="V913" i="1"/>
  <c r="S913" i="1"/>
  <c r="P913" i="1"/>
  <c r="M913" i="1"/>
  <c r="V912" i="1"/>
  <c r="S912" i="1"/>
  <c r="P912" i="1"/>
  <c r="M912" i="1"/>
  <c r="V911" i="1"/>
  <c r="S911" i="1"/>
  <c r="P911" i="1"/>
  <c r="M911" i="1"/>
  <c r="V910" i="1"/>
  <c r="S910" i="1"/>
  <c r="P910" i="1"/>
  <c r="M910" i="1"/>
  <c r="V909" i="1"/>
  <c r="S909" i="1"/>
  <c r="P909" i="1"/>
  <c r="M909" i="1"/>
  <c r="V908" i="1"/>
  <c r="S908" i="1"/>
  <c r="P908" i="1"/>
  <c r="M908" i="1"/>
  <c r="V907" i="1"/>
  <c r="S907" i="1"/>
  <c r="P907" i="1"/>
  <c r="M907" i="1"/>
  <c r="G904" i="1"/>
  <c r="B801" i="1"/>
  <c r="P818" i="1"/>
  <c r="G807" i="1"/>
  <c r="B704" i="1"/>
  <c r="P721" i="1"/>
  <c r="G710" i="1"/>
  <c r="B607" i="1"/>
  <c r="P624" i="1"/>
  <c r="G613" i="1"/>
  <c r="B510" i="1"/>
  <c r="P527" i="1"/>
  <c r="G516" i="1"/>
  <c r="AD389" i="1"/>
  <c r="AD292" i="1"/>
  <c r="AD195" i="1"/>
  <c r="AE98" i="1"/>
  <c r="B414" i="1"/>
  <c r="P431" i="1"/>
  <c r="G420" i="1"/>
  <c r="B317" i="1"/>
  <c r="P334" i="1"/>
  <c r="G323" i="1"/>
  <c r="B220" i="1"/>
  <c r="P237" i="1"/>
  <c r="G226" i="1"/>
  <c r="B123" i="1"/>
  <c r="P140" i="1"/>
  <c r="G129" i="1"/>
  <c r="G118" i="2"/>
  <c r="B125" i="1" s="1"/>
  <c r="G119" i="2"/>
  <c r="B222" i="1" s="1"/>
  <c r="B319" i="1"/>
  <c r="B416" i="1"/>
  <c r="B512" i="1"/>
  <c r="B609" i="1"/>
  <c r="B706" i="1"/>
  <c r="B803" i="1"/>
  <c r="B900" i="1"/>
  <c r="T386" i="1" l="1"/>
  <c r="T383" i="1"/>
  <c r="T382" i="1"/>
  <c r="T381" i="1"/>
  <c r="T289" i="1"/>
  <c r="T286" i="1"/>
  <c r="T285" i="1"/>
  <c r="T284" i="1"/>
  <c r="T192" i="1"/>
  <c r="T189" i="1"/>
  <c r="T188" i="1"/>
  <c r="T187" i="1"/>
  <c r="T385" i="1"/>
  <c r="T384" i="1"/>
  <c r="T288" i="1"/>
  <c r="T287" i="1"/>
  <c r="T191" i="1"/>
  <c r="T190" i="1"/>
  <c r="T95" i="1"/>
  <c r="T92" i="1"/>
  <c r="T91" i="1"/>
  <c r="B27" i="1"/>
  <c r="T90" i="1" l="1"/>
  <c r="G31" i="1" l="1"/>
  <c r="T94" i="1" l="1"/>
  <c r="T93" i="1"/>
  <c r="G41" i="2"/>
  <c r="P42" i="1"/>
  <c r="A1612" i="1" l="1"/>
  <c r="A1515" i="1"/>
  <c r="A1321" i="1"/>
  <c r="A1129" i="1"/>
  <c r="A1033" i="1"/>
  <c r="A843" i="1"/>
  <c r="A745" i="1"/>
  <c r="A549" i="1"/>
  <c r="A1418" i="1"/>
  <c r="A1226" i="1"/>
  <c r="A939" i="1"/>
  <c r="A647" i="1"/>
  <c r="A452" i="1"/>
  <c r="A355" i="1"/>
  <c r="A161" i="1"/>
  <c r="A64" i="1"/>
  <c r="A258" i="1"/>
  <c r="P1998" i="1"/>
  <c r="P1804" i="1"/>
  <c r="P2095" i="1"/>
  <c r="P1901" i="1"/>
  <c r="P1707" i="1"/>
</calcChain>
</file>

<file path=xl/sharedStrings.xml><?xml version="1.0" encoding="utf-8"?>
<sst xmlns="http://schemas.openxmlformats.org/spreadsheetml/2006/main" count="426" uniqueCount="116">
  <si>
    <t>Nombres y Apellidos</t>
  </si>
  <si>
    <t>Cedula</t>
  </si>
  <si>
    <t>Nombre del curso</t>
  </si>
  <si>
    <t>Fecha de culminación de curso</t>
  </si>
  <si>
    <t>Asistencia</t>
  </si>
  <si>
    <t>Calificación</t>
  </si>
  <si>
    <t>TEMA</t>
  </si>
  <si>
    <t>HRS.</t>
  </si>
  <si>
    <t xml:space="preserve">TEMA </t>
  </si>
  <si>
    <t>LIMITACIONES DE AERONAVEGABILIDAD</t>
  </si>
  <si>
    <t>DIMENSIONES Y AREAS</t>
  </si>
  <si>
    <t>SERVICIO</t>
  </si>
  <si>
    <t>AIRE ACONDICIONADO</t>
  </si>
  <si>
    <t>SISTEMA ELECTRICO</t>
  </si>
  <si>
    <t>PROTECCIÓN DE FUEGO</t>
  </si>
  <si>
    <t>SISTEMA HIDRÁULICO</t>
  </si>
  <si>
    <t xml:space="preserve">PROTECCIÓN DE HIELO Y LLUVIA </t>
  </si>
  <si>
    <t>INSTRUMENTOS</t>
  </si>
  <si>
    <t>TREN DE ATERRIZAJE</t>
  </si>
  <si>
    <t>NEUMÁTICO</t>
  </si>
  <si>
    <t>PRÁCTICA ESTÁNDAR DE MOTOR</t>
  </si>
  <si>
    <t>PLANTA DE PODER</t>
  </si>
  <si>
    <t>SISTEMA DE COMBUSTIBLE DEL MOTOR</t>
  </si>
  <si>
    <t>IGNICIÓN</t>
  </si>
  <si>
    <t>AIRE</t>
  </si>
  <si>
    <t>CONTROLES DEL MOTOR</t>
  </si>
  <si>
    <t>INDICADORES DEL MOTOR</t>
  </si>
  <si>
    <t>ESCAPE</t>
  </si>
  <si>
    <t>LUBRICACIÓN DEL MOTOR</t>
  </si>
  <si>
    <t>ARRANQUE</t>
  </si>
  <si>
    <t>Nº</t>
  </si>
  <si>
    <t>Nº DE CONTROL DE ESPECIFICACIONES TÉCNICAS DEL CURSO</t>
  </si>
  <si>
    <t>Nº DE CONTROL DE CERTIFICADO</t>
  </si>
  <si>
    <t>MATERIAS</t>
  </si>
  <si>
    <t>HORAS TOTAL DEL CURSO</t>
  </si>
  <si>
    <t>TOTAL DE HORAS DEL CURSO</t>
  </si>
  <si>
    <t>STATUS ACADÉMICO</t>
  </si>
  <si>
    <t>Nº DE CONTROL DEL CERTIFICADO</t>
  </si>
  <si>
    <t>LIBRO DE CONTROL</t>
  </si>
  <si>
    <t>Status Acade</t>
  </si>
  <si>
    <t xml:space="preserve">La autoridad Aeronáutica podrá tomar razón de este certificado en el Departamento Académico de I.D.E.A registrado en el libro de control </t>
  </si>
  <si>
    <t>JI-DC-002-01</t>
  </si>
  <si>
    <t>CALIFICACIÓN SOBRE 100 PTS</t>
  </si>
  <si>
    <t>PORCENTAJE  DE ASISTENCIA</t>
  </si>
  <si>
    <t>Reconózcase la validez de este certificado en el Registro  publicado en www.aeroescuela.com.ve sección verificar ingresando su Nº de control</t>
  </si>
  <si>
    <t>FECHA DE INICIO</t>
  </si>
  <si>
    <t>FECHA DE CULMINACIÓN</t>
  </si>
  <si>
    <t>Fecha de Inicio del curso</t>
  </si>
  <si>
    <t>SUMARIO</t>
  </si>
  <si>
    <t>FORMULARIOS DE CARPETA</t>
  </si>
  <si>
    <t>Permiso INAC</t>
  </si>
  <si>
    <t>Certificado de Instructor</t>
  </si>
  <si>
    <t>Notas</t>
  </si>
  <si>
    <t>NOMENCLATURA DE DOCUMENTO</t>
  </si>
  <si>
    <t>MODELOS DE AERONAVES</t>
  </si>
  <si>
    <t xml:space="preserve">De C.I: </t>
  </si>
  <si>
    <t>Cedula como aparece en certificado</t>
  </si>
  <si>
    <t>Certifica que</t>
  </si>
  <si>
    <t>Ha completado satisfactoriamente el</t>
  </si>
  <si>
    <t>S.C. Instituto de Especialidades Aeronáuticas</t>
  </si>
  <si>
    <t>SISTEMA DE COMBUSTIBLE</t>
  </si>
  <si>
    <t>SISTEMA DE CONTROL</t>
  </si>
  <si>
    <t>EQUIPAMIENTO Y AMOBLADO</t>
  </si>
  <si>
    <t>65-90</t>
  </si>
  <si>
    <t>B90</t>
  </si>
  <si>
    <t>200C,</t>
  </si>
  <si>
    <t>65-A90</t>
  </si>
  <si>
    <t>C90</t>
  </si>
  <si>
    <t>C90A</t>
  </si>
  <si>
    <t>C90GT</t>
  </si>
  <si>
    <t>C90GTi</t>
  </si>
  <si>
    <t>E90</t>
  </si>
  <si>
    <t>F90</t>
  </si>
  <si>
    <t>F90-1</t>
  </si>
  <si>
    <t>E-90</t>
  </si>
  <si>
    <t>C90-1</t>
  </si>
  <si>
    <t>C90SE</t>
  </si>
  <si>
    <t>A100</t>
  </si>
  <si>
    <t>B100</t>
  </si>
  <si>
    <t>200CT</t>
  </si>
  <si>
    <t>200T</t>
  </si>
  <si>
    <t>B200</t>
  </si>
  <si>
    <t>B200C</t>
  </si>
  <si>
    <t>B200CT</t>
  </si>
  <si>
    <t>B200T</t>
  </si>
  <si>
    <t>300LW</t>
  </si>
  <si>
    <t>B300</t>
  </si>
  <si>
    <t>B300C</t>
  </si>
  <si>
    <t>B200GT</t>
  </si>
  <si>
    <t>JI-ES-005-91</t>
  </si>
  <si>
    <t>MOTOPROPULSOR Y HÉLICE</t>
  </si>
  <si>
    <t>KING AIR FAMILY</t>
  </si>
  <si>
    <t>CURSO DE ENTRENAMIENTO EN EL MANTENIMIENTO EN LÍNEA Y BASE DE BEECHCRAFT KING AIR 90/100/200/300.</t>
  </si>
  <si>
    <t>81-224-CURSO DE ENTRENAMIENTO EN EL MANTENIMIENTO EN LÍNEA Y BASE DE BEECHCRAFT KING AIR 90/100/200/300.</t>
  </si>
  <si>
    <t>30 DE SEPTIEMBRE DE 2019</t>
  </si>
  <si>
    <t>18 DE OCTUBRE DE 2019</t>
  </si>
  <si>
    <t>ÁLVAREZ SANTANA LUZNEIDY GRISEL</t>
  </si>
  <si>
    <t>LEÓN DE NOBREGA JOSÉ RICARDO</t>
  </si>
  <si>
    <t>MÉNDEZ PEDRO RAFAEL</t>
  </si>
  <si>
    <t>APROBADO</t>
  </si>
  <si>
    <t xml:space="preserve"> AURE COTO JEAN CARLOS</t>
  </si>
  <si>
    <t>CELADA MIJARES GABRIEL TARSICIO</t>
  </si>
  <si>
    <t>CARRASQUERO MÉNDEZ JOSÉ EMMANUEL</t>
  </si>
  <si>
    <t>SOLÓRZANO PASTRANO VANESSA CAROLINA</t>
  </si>
  <si>
    <t>COLMENARES CHINA JOSÉ MANUEL</t>
  </si>
  <si>
    <t>MÉNDEZ LUCENA EDUARDO JOSÉ</t>
  </si>
  <si>
    <t>AULAR AULAR JOSÉ GUILLERMO</t>
  </si>
  <si>
    <t>ESPINOZA PÉREZ JOSÉ ALBERTO</t>
  </si>
  <si>
    <t>PÉREZ YEPES WILFREDO JESÚS</t>
  </si>
  <si>
    <t>SEGNINI BARRIOS DANIEL ALFREDO</t>
  </si>
  <si>
    <t>TORRES PIÑA CHARLES ANTONIO</t>
  </si>
  <si>
    <t>CAMPOS CASTILLO JESÚS ALEJANDRO</t>
  </si>
  <si>
    <t>LADERA CASTELLANOS MARÍA JOSÉ</t>
  </si>
  <si>
    <t>MORÓN SOSA LEONARDO JOSÉ</t>
  </si>
  <si>
    <t xml:space="preserve">La autoridad Aeronáutica podrá tomar razón de este certificado en el Departamento Académico de I.D.E.A registrado en el libro </t>
  </si>
  <si>
    <t>B200CGT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</si>
</sst>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6"/>
      <color rgb="FF17375E"/>
      <name val="Algerian"/>
      <family val="5"/>
    </font>
    <font>
      <sz val="11"/>
      <color rgb="FF3F3F3F"/>
      <name val="Arial"/>
      <family val="2"/>
    </font>
    <font>
      <b/>
      <sz val="10"/>
      <color rgb="FF3F3F3F"/>
      <name val="Calibri"/>
      <family val="2"/>
      <scheme val="minor"/>
    </font>
    <font>
      <b/>
      <sz val="11"/>
      <color rgb="FF3F3F3F"/>
      <name val="Arial"/>
      <family val="2"/>
    </font>
    <font>
      <sz val="11"/>
      <color rgb="FF000000"/>
      <name val="Calibri"/>
      <family val="2"/>
      <scheme val="minor"/>
    </font>
    <font>
      <sz val="20"/>
      <color rgb="FF17375E"/>
      <name val="Algerian"/>
      <family val="5"/>
    </font>
    <font>
      <b/>
      <u/>
      <sz val="24"/>
      <color rgb="FF17375E"/>
      <name val="Algerian"/>
      <family val="5"/>
    </font>
    <font>
      <sz val="9"/>
      <color theme="1"/>
      <name val="Calibri"/>
      <family val="2"/>
      <scheme val="minor"/>
    </font>
    <font>
      <i/>
      <sz val="9"/>
      <color rgb="FF17375E"/>
      <name val="Algerian"/>
      <family val="5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17375E"/>
      <name val="Arial"/>
      <family val="2"/>
    </font>
    <font>
      <sz val="26"/>
      <color rgb="FF17375E"/>
      <name val="Old English Text MT"/>
      <family val="4"/>
    </font>
    <font>
      <b/>
      <sz val="36"/>
      <color rgb="FF17375E"/>
      <name val="Old English Text MT"/>
      <family val="4"/>
    </font>
    <font>
      <sz val="11"/>
      <color theme="3" tint="0.39997558519241921"/>
      <name val="Calibri"/>
      <family val="2"/>
      <scheme val="minor"/>
    </font>
    <font>
      <sz val="10"/>
      <color theme="3" tint="0.39997558519241921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0"/>
      <color theme="3" tint="0.39997558519241921"/>
      <name val="Arial"/>
      <family val="2"/>
    </font>
    <font>
      <sz val="11"/>
      <color theme="2" tint="-0.749992370372631"/>
      <name val="Calibri"/>
      <family val="2"/>
      <scheme val="minor"/>
    </font>
    <font>
      <b/>
      <sz val="19"/>
      <color theme="2" tint="-0.749992370372631"/>
      <name val="Century Gothic"/>
      <family val="2"/>
    </font>
    <font>
      <sz val="19"/>
      <color theme="2" tint="-0.749992370372631"/>
      <name val="Century Gothic"/>
      <family val="2"/>
    </font>
    <font>
      <sz val="16"/>
      <color theme="2" tint="-0.749992370372631"/>
      <name val="Calibri"/>
      <family val="2"/>
      <scheme val="minor"/>
    </font>
    <font>
      <b/>
      <sz val="18"/>
      <color theme="2" tint="-0.74999237037263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 readingOrder="1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vertical="center" readingOrder="1"/>
    </xf>
    <xf numFmtId="0" fontId="13" fillId="0" borderId="0" xfId="0" applyFont="1"/>
    <xf numFmtId="0" fontId="14" fillId="0" borderId="0" xfId="0" applyFont="1" applyAlignment="1">
      <alignment vertical="center" readingOrder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0" borderId="17" xfId="0" applyNumberFormat="1" applyFont="1" applyBorder="1" applyAlignment="1">
      <alignment vertical="center"/>
    </xf>
    <xf numFmtId="3" fontId="0" fillId="0" borderId="17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readingOrder="1"/>
    </xf>
    <xf numFmtId="0" fontId="17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readingOrder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readingOrder="1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Border="1"/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/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0" fontId="24" fillId="0" borderId="0" xfId="0" applyFont="1" applyBorder="1"/>
    <xf numFmtId="0" fontId="25" fillId="0" borderId="0" xfId="0" applyFont="1" applyFill="1" applyBorder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/>
    <xf numFmtId="0" fontId="21" fillId="0" borderId="0" xfId="0" applyFont="1" applyBorder="1" applyAlignment="1">
      <alignment horizontal="left"/>
    </xf>
    <xf numFmtId="0" fontId="0" fillId="2" borderId="16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3" fontId="0" fillId="0" borderId="0" xfId="1" applyFont="1"/>
    <xf numFmtId="0" fontId="9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  <xf numFmtId="0" fontId="15" fillId="0" borderId="0" xfId="0" applyFont="1" applyAlignment="1">
      <alignment horizontal="center" vertical="center" readingOrder="1"/>
    </xf>
    <xf numFmtId="0" fontId="16" fillId="0" borderId="0" xfId="0" applyFont="1" applyAlignment="1">
      <alignment horizontal="center" vertical="center" readingOrder="1"/>
    </xf>
    <xf numFmtId="0" fontId="8" fillId="0" borderId="0" xfId="0" applyFont="1" applyAlignment="1">
      <alignment horizontal="center" vertical="center" wrapText="1" readingOrder="1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readingOrder="1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</xdr:colOff>
      <xdr:row>44</xdr:row>
      <xdr:rowOff>0</xdr:rowOff>
    </xdr:from>
    <xdr:to>
      <xdr:col>12</xdr:col>
      <xdr:colOff>133349</xdr:colOff>
      <xdr:row>47</xdr:row>
      <xdr:rowOff>133350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2657474" y="8934450"/>
          <a:ext cx="2981325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Oscaar A. Rodriguez  C.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Director General        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23</xdr:col>
      <xdr:colOff>95250</xdr:colOff>
      <xdr:row>43</xdr:row>
      <xdr:rowOff>171450</xdr:rowOff>
    </xdr:from>
    <xdr:to>
      <xdr:col>30</xdr:col>
      <xdr:colOff>333375</xdr:colOff>
      <xdr:row>47</xdr:row>
      <xdr:rowOff>38100</xdr:rowOff>
    </xdr:to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0344150" y="8915400"/>
          <a:ext cx="3057525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Pedro G. Rodriguez  M.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Jefe de Instrcción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3</xdr:col>
      <xdr:colOff>0</xdr:colOff>
      <xdr:row>47</xdr:row>
      <xdr:rowOff>41559</xdr:rowOff>
    </xdr:from>
    <xdr:to>
      <xdr:col>32</xdr:col>
      <xdr:colOff>57150</xdr:colOff>
      <xdr:row>48</xdr:row>
      <xdr:rowOff>174909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160318" y="10051468"/>
          <a:ext cx="12041332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0" i="1" u="none" strike="noStrike" baseline="0">
              <a:solidFill>
                <a:srgbClr val="17375E"/>
              </a:solidFill>
              <a:latin typeface="Vivaldi"/>
            </a:rPr>
            <a:t>“La educación es el pasaporte hacia el futuro, el mañana pertenece a aquellos que se preparan para él, el día de hoy”</a:t>
          </a:r>
        </a:p>
        <a:p>
          <a:pPr algn="ctr" rtl="0">
            <a:defRPr sz="1000"/>
          </a:pPr>
          <a:endParaRPr lang="es-ES" sz="1600" b="0" i="1" u="none" strike="noStrike" baseline="0">
            <a:solidFill>
              <a:srgbClr val="17375E"/>
            </a:solidFill>
            <a:latin typeface="Vivaldi"/>
          </a:endParaRPr>
        </a:p>
      </xdr:txBody>
    </xdr:sp>
    <xdr:clientData/>
  </xdr:twoCellAnchor>
  <xdr:twoCellAnchor>
    <xdr:from>
      <xdr:col>5</xdr:col>
      <xdr:colOff>85724</xdr:colOff>
      <xdr:row>142</xdr:row>
      <xdr:rowOff>0</xdr:rowOff>
    </xdr:from>
    <xdr:to>
      <xdr:col>12</xdr:col>
      <xdr:colOff>133349</xdr:colOff>
      <xdr:row>145</xdr:row>
      <xdr:rowOff>133350</xdr:rowOff>
    </xdr:to>
    <xdr:sp macro="" textlink="">
      <xdr:nvSpPr>
        <xdr:cNvPr id="162" name="Text Box 12">
          <a:extLst>
            <a:ext uri="{FF2B5EF4-FFF2-40B4-BE49-F238E27FC236}">
              <a16:creationId xmlns:a16="http://schemas.microsoft.com/office/drawing/2014/main" id="{A9209FD8-C621-4A22-9425-3FC6346A066D}"/>
            </a:ext>
          </a:extLst>
        </xdr:cNvPr>
        <xdr:cNvSpPr txBox="1">
          <a:spLocks noChangeArrowheads="1"/>
        </xdr:cNvSpPr>
      </xdr:nvSpPr>
      <xdr:spPr bwMode="auto">
        <a:xfrm>
          <a:off x="2586037" y="9144000"/>
          <a:ext cx="2881312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Oscaar A. Rodriguez  C.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Director General        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23</xdr:col>
      <xdr:colOff>95250</xdr:colOff>
      <xdr:row>141</xdr:row>
      <xdr:rowOff>171450</xdr:rowOff>
    </xdr:from>
    <xdr:to>
      <xdr:col>30</xdr:col>
      <xdr:colOff>333375</xdr:colOff>
      <xdr:row>145</xdr:row>
      <xdr:rowOff>38100</xdr:rowOff>
    </xdr:to>
    <xdr:sp macro="" textlink="">
      <xdr:nvSpPr>
        <xdr:cNvPr id="163" name="Text Box 12">
          <a:extLst>
            <a:ext uri="{FF2B5EF4-FFF2-40B4-BE49-F238E27FC236}">
              <a16:creationId xmlns:a16="http://schemas.microsoft.com/office/drawing/2014/main" id="{4F355D5B-C716-4C22-AF5A-AEE07F4FECA2}"/>
            </a:ext>
          </a:extLst>
        </xdr:cNvPr>
        <xdr:cNvSpPr txBox="1">
          <a:spLocks noChangeArrowheads="1"/>
        </xdr:cNvSpPr>
      </xdr:nvSpPr>
      <xdr:spPr bwMode="auto">
        <a:xfrm>
          <a:off x="10025063" y="9124950"/>
          <a:ext cx="2976562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Pedro G. Rodriguez  M.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Jefe de Instrcción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2</xdr:col>
      <xdr:colOff>277091</xdr:colOff>
      <xdr:row>144</xdr:row>
      <xdr:rowOff>162787</xdr:rowOff>
    </xdr:from>
    <xdr:to>
      <xdr:col>31</xdr:col>
      <xdr:colOff>264969</xdr:colOff>
      <xdr:row>146</xdr:row>
      <xdr:rowOff>105637</xdr:rowOff>
    </xdr:to>
    <xdr:sp macro="" textlink="">
      <xdr:nvSpPr>
        <xdr:cNvPr id="164" name="Text Box 13">
          <a:extLst>
            <a:ext uri="{FF2B5EF4-FFF2-40B4-BE49-F238E27FC236}">
              <a16:creationId xmlns:a16="http://schemas.microsoft.com/office/drawing/2014/main" id="{27E5F51B-635A-49CA-A29E-F8FF31D751CB}"/>
            </a:ext>
          </a:extLst>
        </xdr:cNvPr>
        <xdr:cNvSpPr txBox="1">
          <a:spLocks noChangeArrowheads="1"/>
        </xdr:cNvSpPr>
      </xdr:nvSpPr>
      <xdr:spPr bwMode="auto">
        <a:xfrm>
          <a:off x="1021773" y="32876832"/>
          <a:ext cx="12041332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0" i="1" u="none" strike="noStrike" baseline="0">
              <a:solidFill>
                <a:srgbClr val="17375E"/>
              </a:solidFill>
              <a:latin typeface="Vivaldi"/>
            </a:rPr>
            <a:t>“La educación es el pasaporte hacia el futuro, el mañana pertenece a aquellos que se preparan para él, el día de hoy”</a:t>
          </a:r>
        </a:p>
        <a:p>
          <a:pPr algn="ctr" rtl="0">
            <a:defRPr sz="1000"/>
          </a:pPr>
          <a:endParaRPr lang="es-ES" sz="1600" b="0" i="1" u="none" strike="noStrike" baseline="0">
            <a:solidFill>
              <a:srgbClr val="17375E"/>
            </a:solidFill>
            <a:latin typeface="Vivaldi"/>
          </a:endParaRPr>
        </a:p>
      </xdr:txBody>
    </xdr:sp>
    <xdr:clientData/>
  </xdr:twoCellAnchor>
  <xdr:twoCellAnchor>
    <xdr:from>
      <xdr:col>5</xdr:col>
      <xdr:colOff>85724</xdr:colOff>
      <xdr:row>239</xdr:row>
      <xdr:rowOff>0</xdr:rowOff>
    </xdr:from>
    <xdr:to>
      <xdr:col>12</xdr:col>
      <xdr:colOff>133349</xdr:colOff>
      <xdr:row>242</xdr:row>
      <xdr:rowOff>133350</xdr:rowOff>
    </xdr:to>
    <xdr:sp macro="" textlink="">
      <xdr:nvSpPr>
        <xdr:cNvPr id="204" name="Text Box 12">
          <a:extLst>
            <a:ext uri="{FF2B5EF4-FFF2-40B4-BE49-F238E27FC236}">
              <a16:creationId xmlns:a16="http://schemas.microsoft.com/office/drawing/2014/main" id="{18B09839-F343-4767-A509-064B3AEA41CC}"/>
            </a:ext>
          </a:extLst>
        </xdr:cNvPr>
        <xdr:cNvSpPr txBox="1">
          <a:spLocks noChangeArrowheads="1"/>
        </xdr:cNvSpPr>
      </xdr:nvSpPr>
      <xdr:spPr bwMode="auto">
        <a:xfrm>
          <a:off x="2586037" y="9144000"/>
          <a:ext cx="2881312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Oscaar A. Rodriguez  C.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Director General        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23</xdr:col>
      <xdr:colOff>95250</xdr:colOff>
      <xdr:row>238</xdr:row>
      <xdr:rowOff>171450</xdr:rowOff>
    </xdr:from>
    <xdr:to>
      <xdr:col>30</xdr:col>
      <xdr:colOff>333375</xdr:colOff>
      <xdr:row>242</xdr:row>
      <xdr:rowOff>38100</xdr:rowOff>
    </xdr:to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2378E7E9-C448-4E80-8691-F12A8A24A5F2}"/>
            </a:ext>
          </a:extLst>
        </xdr:cNvPr>
        <xdr:cNvSpPr txBox="1">
          <a:spLocks noChangeArrowheads="1"/>
        </xdr:cNvSpPr>
      </xdr:nvSpPr>
      <xdr:spPr bwMode="auto">
        <a:xfrm>
          <a:off x="10025063" y="9124950"/>
          <a:ext cx="2976562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Pedro G. Rodriguez  M.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Jefe de Instrcción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3</xdr:col>
      <xdr:colOff>0</xdr:colOff>
      <xdr:row>242</xdr:row>
      <xdr:rowOff>6932</xdr:rowOff>
    </xdr:from>
    <xdr:to>
      <xdr:col>32</xdr:col>
      <xdr:colOff>57150</xdr:colOff>
      <xdr:row>243</xdr:row>
      <xdr:rowOff>140282</xdr:rowOff>
    </xdr:to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2DA9D438-51C3-43D7-8D91-49F31C9E2D65}"/>
            </a:ext>
          </a:extLst>
        </xdr:cNvPr>
        <xdr:cNvSpPr txBox="1">
          <a:spLocks noChangeArrowheads="1"/>
        </xdr:cNvSpPr>
      </xdr:nvSpPr>
      <xdr:spPr bwMode="auto">
        <a:xfrm>
          <a:off x="1160318" y="55615614"/>
          <a:ext cx="12041332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0" i="1" u="none" strike="noStrike" baseline="0">
              <a:solidFill>
                <a:srgbClr val="17375E"/>
              </a:solidFill>
              <a:latin typeface="Vivaldi"/>
            </a:rPr>
            <a:t>“La educación es el pasaporte hacia el futuro, el mañana pertenece a aquellos que se preparan para él, el día de hoy”</a:t>
          </a:r>
        </a:p>
        <a:p>
          <a:pPr algn="ctr" rtl="0">
            <a:defRPr sz="1000"/>
          </a:pPr>
          <a:endParaRPr lang="es-ES" sz="1600" b="0" i="1" u="none" strike="noStrike" baseline="0">
            <a:solidFill>
              <a:srgbClr val="17375E"/>
            </a:solidFill>
            <a:latin typeface="Vivaldi"/>
          </a:endParaRPr>
        </a:p>
      </xdr:txBody>
    </xdr:sp>
    <xdr:clientData/>
  </xdr:twoCellAnchor>
  <xdr:twoCellAnchor>
    <xdr:from>
      <xdr:col>5</xdr:col>
      <xdr:colOff>85724</xdr:colOff>
      <xdr:row>336</xdr:row>
      <xdr:rowOff>0</xdr:rowOff>
    </xdr:from>
    <xdr:to>
      <xdr:col>12</xdr:col>
      <xdr:colOff>133349</xdr:colOff>
      <xdr:row>339</xdr:row>
      <xdr:rowOff>133350</xdr:rowOff>
    </xdr:to>
    <xdr:sp macro="" textlink="">
      <xdr:nvSpPr>
        <xdr:cNvPr id="306" name="Text Box 12">
          <a:extLst>
            <a:ext uri="{FF2B5EF4-FFF2-40B4-BE49-F238E27FC236}">
              <a16:creationId xmlns:a16="http://schemas.microsoft.com/office/drawing/2014/main" id="{BFB5B814-75D9-4982-A9AF-8173A67FA36F}"/>
            </a:ext>
          </a:extLst>
        </xdr:cNvPr>
        <xdr:cNvSpPr txBox="1">
          <a:spLocks noChangeArrowheads="1"/>
        </xdr:cNvSpPr>
      </xdr:nvSpPr>
      <xdr:spPr bwMode="auto">
        <a:xfrm>
          <a:off x="2586037" y="9144000"/>
          <a:ext cx="2881312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Oscaar A. Rodriguez  C.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Director General        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23</xdr:col>
      <xdr:colOff>95250</xdr:colOff>
      <xdr:row>335</xdr:row>
      <xdr:rowOff>171450</xdr:rowOff>
    </xdr:from>
    <xdr:to>
      <xdr:col>30</xdr:col>
      <xdr:colOff>333375</xdr:colOff>
      <xdr:row>339</xdr:row>
      <xdr:rowOff>38100</xdr:rowOff>
    </xdr:to>
    <xdr:sp macro="" textlink="">
      <xdr:nvSpPr>
        <xdr:cNvPr id="307" name="Text Box 12">
          <a:extLst>
            <a:ext uri="{FF2B5EF4-FFF2-40B4-BE49-F238E27FC236}">
              <a16:creationId xmlns:a16="http://schemas.microsoft.com/office/drawing/2014/main" id="{C662AE4D-B225-4E2E-B0D6-458CE8F2596C}"/>
            </a:ext>
          </a:extLst>
        </xdr:cNvPr>
        <xdr:cNvSpPr txBox="1">
          <a:spLocks noChangeArrowheads="1"/>
        </xdr:cNvSpPr>
      </xdr:nvSpPr>
      <xdr:spPr bwMode="auto">
        <a:xfrm>
          <a:off x="10025063" y="9124950"/>
          <a:ext cx="2976562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Pedro G. Rodriguez  M.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Jefe de Instrcción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3</xdr:col>
      <xdr:colOff>0</xdr:colOff>
      <xdr:row>339</xdr:row>
      <xdr:rowOff>24250</xdr:rowOff>
    </xdr:from>
    <xdr:to>
      <xdr:col>32</xdr:col>
      <xdr:colOff>57150</xdr:colOff>
      <xdr:row>340</xdr:row>
      <xdr:rowOff>157600</xdr:rowOff>
    </xdr:to>
    <xdr:sp macro="" textlink="">
      <xdr:nvSpPr>
        <xdr:cNvPr id="308" name="Text Box 13">
          <a:extLst>
            <a:ext uri="{FF2B5EF4-FFF2-40B4-BE49-F238E27FC236}">
              <a16:creationId xmlns:a16="http://schemas.microsoft.com/office/drawing/2014/main" id="{6F5A9092-5C6D-4E29-878C-16612B7151F4}"/>
            </a:ext>
          </a:extLst>
        </xdr:cNvPr>
        <xdr:cNvSpPr txBox="1">
          <a:spLocks noChangeArrowheads="1"/>
        </xdr:cNvSpPr>
      </xdr:nvSpPr>
      <xdr:spPr bwMode="auto">
        <a:xfrm>
          <a:off x="1160318" y="78250477"/>
          <a:ext cx="12041332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0" i="1" u="none" strike="noStrike" baseline="0">
              <a:solidFill>
                <a:srgbClr val="17375E"/>
              </a:solidFill>
              <a:latin typeface="Vivaldi"/>
            </a:rPr>
            <a:t>“La educación es el pasaporte hacia el futuro, el mañana pertenece a aquellos que se preparan para él, el día de hoy”</a:t>
          </a:r>
        </a:p>
        <a:p>
          <a:pPr algn="ctr" rtl="0">
            <a:defRPr sz="1000"/>
          </a:pPr>
          <a:endParaRPr lang="es-ES" sz="1600" b="0" i="1" u="none" strike="noStrike" baseline="0">
            <a:solidFill>
              <a:srgbClr val="17375E"/>
            </a:solidFill>
            <a:latin typeface="Vivaldi"/>
          </a:endParaRPr>
        </a:p>
      </xdr:txBody>
    </xdr:sp>
    <xdr:clientData/>
  </xdr:twoCellAnchor>
  <xdr:twoCellAnchor>
    <xdr:from>
      <xdr:col>5</xdr:col>
      <xdr:colOff>85724</xdr:colOff>
      <xdr:row>431</xdr:row>
      <xdr:rowOff>103906</xdr:rowOff>
    </xdr:from>
    <xdr:to>
      <xdr:col>12</xdr:col>
      <xdr:colOff>133349</xdr:colOff>
      <xdr:row>434</xdr:row>
      <xdr:rowOff>150665</xdr:rowOff>
    </xdr:to>
    <xdr:sp macro="" textlink="">
      <xdr:nvSpPr>
        <xdr:cNvPr id="318" name="Text Box 12">
          <a:extLst>
            <a:ext uri="{FF2B5EF4-FFF2-40B4-BE49-F238E27FC236}">
              <a16:creationId xmlns:a16="http://schemas.microsoft.com/office/drawing/2014/main" id="{DFEE1EB7-EFF2-49EF-AA68-4B2AFB8EC571}"/>
            </a:ext>
          </a:extLst>
        </xdr:cNvPr>
        <xdr:cNvSpPr txBox="1">
          <a:spLocks noChangeArrowheads="1"/>
        </xdr:cNvSpPr>
      </xdr:nvSpPr>
      <xdr:spPr bwMode="auto">
        <a:xfrm>
          <a:off x="2146588" y="100081770"/>
          <a:ext cx="2957079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Oscaar A. Rodriguez  C.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Director General        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23</xdr:col>
      <xdr:colOff>95250</xdr:colOff>
      <xdr:row>431</xdr:row>
      <xdr:rowOff>84856</xdr:rowOff>
    </xdr:from>
    <xdr:to>
      <xdr:col>30</xdr:col>
      <xdr:colOff>333375</xdr:colOff>
      <xdr:row>434</xdr:row>
      <xdr:rowOff>55415</xdr:rowOff>
    </xdr:to>
    <xdr:sp macro="" textlink="">
      <xdr:nvSpPr>
        <xdr:cNvPr id="319" name="Text Box 12">
          <a:extLst>
            <a:ext uri="{FF2B5EF4-FFF2-40B4-BE49-F238E27FC236}">
              <a16:creationId xmlns:a16="http://schemas.microsoft.com/office/drawing/2014/main" id="{F215FC93-276F-4648-BC11-A0047B3B8729}"/>
            </a:ext>
          </a:extLst>
        </xdr:cNvPr>
        <xdr:cNvSpPr txBox="1">
          <a:spLocks noChangeArrowheads="1"/>
        </xdr:cNvSpPr>
      </xdr:nvSpPr>
      <xdr:spPr bwMode="auto">
        <a:xfrm>
          <a:off x="9776114" y="100062720"/>
          <a:ext cx="3009034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Pedro G. Rodriguez  M.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Jefe de Instrcción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3</xdr:col>
      <xdr:colOff>0</xdr:colOff>
      <xdr:row>434</xdr:row>
      <xdr:rowOff>6929</xdr:rowOff>
    </xdr:from>
    <xdr:to>
      <xdr:col>32</xdr:col>
      <xdr:colOff>57150</xdr:colOff>
      <xdr:row>435</xdr:row>
      <xdr:rowOff>121229</xdr:rowOff>
    </xdr:to>
    <xdr:sp macro="" textlink="">
      <xdr:nvSpPr>
        <xdr:cNvPr id="320" name="Text Box 13">
          <a:extLst>
            <a:ext uri="{FF2B5EF4-FFF2-40B4-BE49-F238E27FC236}">
              <a16:creationId xmlns:a16="http://schemas.microsoft.com/office/drawing/2014/main" id="{D02EC41C-6A76-4038-B439-86C2FD096873}"/>
            </a:ext>
          </a:extLst>
        </xdr:cNvPr>
        <xdr:cNvSpPr txBox="1">
          <a:spLocks noChangeArrowheads="1"/>
        </xdr:cNvSpPr>
      </xdr:nvSpPr>
      <xdr:spPr bwMode="auto">
        <a:xfrm>
          <a:off x="1160318" y="100642884"/>
          <a:ext cx="12041332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0" i="1" u="none" strike="noStrike" baseline="0">
              <a:solidFill>
                <a:srgbClr val="17375E"/>
              </a:solidFill>
              <a:latin typeface="Vivaldi"/>
            </a:rPr>
            <a:t>“La educación es el pasaporte hacia el futuro, el mañana pertenece a aquellos que se preparan para él, el día de hoy”</a:t>
          </a:r>
        </a:p>
        <a:p>
          <a:pPr algn="ctr" rtl="0">
            <a:defRPr sz="1000"/>
          </a:pPr>
          <a:endParaRPr lang="es-ES" sz="1600" b="0" i="1" u="none" strike="noStrike" baseline="0">
            <a:solidFill>
              <a:srgbClr val="17375E"/>
            </a:solidFill>
            <a:latin typeface="Vivaldi"/>
          </a:endParaRPr>
        </a:p>
      </xdr:txBody>
    </xdr:sp>
    <xdr:clientData/>
  </xdr:twoCellAnchor>
  <xdr:twoCellAnchor>
    <xdr:from>
      <xdr:col>5</xdr:col>
      <xdr:colOff>85724</xdr:colOff>
      <xdr:row>529</xdr:row>
      <xdr:rowOff>0</xdr:rowOff>
    </xdr:from>
    <xdr:to>
      <xdr:col>12</xdr:col>
      <xdr:colOff>133349</xdr:colOff>
      <xdr:row>532</xdr:row>
      <xdr:rowOff>133350</xdr:rowOff>
    </xdr:to>
    <xdr:sp macro="" textlink="">
      <xdr:nvSpPr>
        <xdr:cNvPr id="324" name="Text Box 12">
          <a:extLst>
            <a:ext uri="{FF2B5EF4-FFF2-40B4-BE49-F238E27FC236}">
              <a16:creationId xmlns:a16="http://schemas.microsoft.com/office/drawing/2014/main" id="{B4939893-5888-4BA0-AC2B-1F4DA11F452F}"/>
            </a:ext>
          </a:extLst>
        </xdr:cNvPr>
        <xdr:cNvSpPr txBox="1">
          <a:spLocks noChangeArrowheads="1"/>
        </xdr:cNvSpPr>
      </xdr:nvSpPr>
      <xdr:spPr bwMode="auto">
        <a:xfrm>
          <a:off x="2586037" y="9144000"/>
          <a:ext cx="2881312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Oscaar A. Rodriguez  C.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Director General        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23</xdr:col>
      <xdr:colOff>95250</xdr:colOff>
      <xdr:row>528</xdr:row>
      <xdr:rowOff>171450</xdr:rowOff>
    </xdr:from>
    <xdr:to>
      <xdr:col>30</xdr:col>
      <xdr:colOff>333375</xdr:colOff>
      <xdr:row>532</xdr:row>
      <xdr:rowOff>38100</xdr:rowOff>
    </xdr:to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FE3E254E-324B-4BAD-ABFB-B5D13C5C3243}"/>
            </a:ext>
          </a:extLst>
        </xdr:cNvPr>
        <xdr:cNvSpPr txBox="1">
          <a:spLocks noChangeArrowheads="1"/>
        </xdr:cNvSpPr>
      </xdr:nvSpPr>
      <xdr:spPr bwMode="auto">
        <a:xfrm>
          <a:off x="10025063" y="9124950"/>
          <a:ext cx="2976562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Pedro G. Rodriguez  M.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Jefe de Instrcción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3</xdr:col>
      <xdr:colOff>0</xdr:colOff>
      <xdr:row>531</xdr:row>
      <xdr:rowOff>162796</xdr:rowOff>
    </xdr:from>
    <xdr:to>
      <xdr:col>32</xdr:col>
      <xdr:colOff>57150</xdr:colOff>
      <xdr:row>533</xdr:row>
      <xdr:rowOff>105646</xdr:rowOff>
    </xdr:to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AED47AE2-12DF-4213-8756-1504B61E0DEE}"/>
            </a:ext>
          </a:extLst>
        </xdr:cNvPr>
        <xdr:cNvSpPr txBox="1">
          <a:spLocks noChangeArrowheads="1"/>
        </xdr:cNvSpPr>
      </xdr:nvSpPr>
      <xdr:spPr bwMode="auto">
        <a:xfrm>
          <a:off x="1160318" y="123502887"/>
          <a:ext cx="12041332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0" i="1" u="none" strike="noStrike" baseline="0">
              <a:solidFill>
                <a:srgbClr val="17375E"/>
              </a:solidFill>
              <a:latin typeface="Vivaldi"/>
            </a:rPr>
            <a:t>“La educación es el pasaporte hacia el futuro, el mañana pertenece a aquellos que se preparan para él, el día de hoy”</a:t>
          </a:r>
        </a:p>
        <a:p>
          <a:pPr algn="ctr" rtl="0">
            <a:defRPr sz="1000"/>
          </a:pPr>
          <a:endParaRPr lang="es-ES" sz="1600" b="0" i="1" u="none" strike="noStrike" baseline="0">
            <a:solidFill>
              <a:srgbClr val="17375E"/>
            </a:solidFill>
            <a:latin typeface="Vivaldi"/>
          </a:endParaRPr>
        </a:p>
      </xdr:txBody>
    </xdr:sp>
    <xdr:clientData/>
  </xdr:twoCellAnchor>
  <xdr:twoCellAnchor>
    <xdr:from>
      <xdr:col>5</xdr:col>
      <xdr:colOff>85724</xdr:colOff>
      <xdr:row>626</xdr:row>
      <xdr:rowOff>0</xdr:rowOff>
    </xdr:from>
    <xdr:to>
      <xdr:col>12</xdr:col>
      <xdr:colOff>133349</xdr:colOff>
      <xdr:row>629</xdr:row>
      <xdr:rowOff>133350</xdr:rowOff>
    </xdr:to>
    <xdr:sp macro="" textlink="">
      <xdr:nvSpPr>
        <xdr:cNvPr id="330" name="Text Box 12">
          <a:extLst>
            <a:ext uri="{FF2B5EF4-FFF2-40B4-BE49-F238E27FC236}">
              <a16:creationId xmlns:a16="http://schemas.microsoft.com/office/drawing/2014/main" id="{BCB5FC98-0AB7-4327-8735-EA81EE3DC0C4}"/>
            </a:ext>
          </a:extLst>
        </xdr:cNvPr>
        <xdr:cNvSpPr txBox="1">
          <a:spLocks noChangeArrowheads="1"/>
        </xdr:cNvSpPr>
      </xdr:nvSpPr>
      <xdr:spPr bwMode="auto">
        <a:xfrm>
          <a:off x="2586037" y="9144000"/>
          <a:ext cx="2881312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Oscaar A. Rodriguez  C.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Director General        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23</xdr:col>
      <xdr:colOff>95250</xdr:colOff>
      <xdr:row>625</xdr:row>
      <xdr:rowOff>171450</xdr:rowOff>
    </xdr:from>
    <xdr:to>
      <xdr:col>30</xdr:col>
      <xdr:colOff>333375</xdr:colOff>
      <xdr:row>629</xdr:row>
      <xdr:rowOff>38100</xdr:rowOff>
    </xdr:to>
    <xdr:sp macro="" textlink="">
      <xdr:nvSpPr>
        <xdr:cNvPr id="331" name="Text Box 12">
          <a:extLst>
            <a:ext uri="{FF2B5EF4-FFF2-40B4-BE49-F238E27FC236}">
              <a16:creationId xmlns:a16="http://schemas.microsoft.com/office/drawing/2014/main" id="{7A370B30-0A70-4047-B0B0-A95766AE10AE}"/>
            </a:ext>
          </a:extLst>
        </xdr:cNvPr>
        <xdr:cNvSpPr txBox="1">
          <a:spLocks noChangeArrowheads="1"/>
        </xdr:cNvSpPr>
      </xdr:nvSpPr>
      <xdr:spPr bwMode="auto">
        <a:xfrm>
          <a:off x="10025063" y="9124950"/>
          <a:ext cx="2976562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Pedro G. Rodriguez  M.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Jefe de Instrcción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3</xdr:col>
      <xdr:colOff>34636</xdr:colOff>
      <xdr:row>628</xdr:row>
      <xdr:rowOff>180113</xdr:rowOff>
    </xdr:from>
    <xdr:to>
      <xdr:col>32</xdr:col>
      <xdr:colOff>91786</xdr:colOff>
      <xdr:row>630</xdr:row>
      <xdr:rowOff>122963</xdr:rowOff>
    </xdr:to>
    <xdr:sp macro="" textlink="">
      <xdr:nvSpPr>
        <xdr:cNvPr id="332" name="Text Box 13">
          <a:extLst>
            <a:ext uri="{FF2B5EF4-FFF2-40B4-BE49-F238E27FC236}">
              <a16:creationId xmlns:a16="http://schemas.microsoft.com/office/drawing/2014/main" id="{258BBE30-D227-4391-803A-A04CE310D7FC}"/>
            </a:ext>
          </a:extLst>
        </xdr:cNvPr>
        <xdr:cNvSpPr txBox="1">
          <a:spLocks noChangeArrowheads="1"/>
        </xdr:cNvSpPr>
      </xdr:nvSpPr>
      <xdr:spPr bwMode="auto">
        <a:xfrm>
          <a:off x="1194954" y="146224340"/>
          <a:ext cx="12041332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0" i="1" u="none" strike="noStrike" baseline="0">
              <a:solidFill>
                <a:srgbClr val="17375E"/>
              </a:solidFill>
              <a:latin typeface="Vivaldi"/>
            </a:rPr>
            <a:t>“La educación es el pasaporte hacia el futuro, el mañana pertenece a aquellos que se preparan para él, el día de hoy”</a:t>
          </a:r>
        </a:p>
        <a:p>
          <a:pPr algn="ctr" rtl="0">
            <a:defRPr sz="1000"/>
          </a:pPr>
          <a:endParaRPr lang="es-ES" sz="1600" b="0" i="1" u="none" strike="noStrike" baseline="0">
            <a:solidFill>
              <a:srgbClr val="17375E"/>
            </a:solidFill>
            <a:latin typeface="Vivaldi"/>
          </a:endParaRPr>
        </a:p>
      </xdr:txBody>
    </xdr:sp>
    <xdr:clientData/>
  </xdr:twoCellAnchor>
  <xdr:twoCellAnchor>
    <xdr:from>
      <xdr:col>5</xdr:col>
      <xdr:colOff>85724</xdr:colOff>
      <xdr:row>723</xdr:row>
      <xdr:rowOff>0</xdr:rowOff>
    </xdr:from>
    <xdr:to>
      <xdr:col>12</xdr:col>
      <xdr:colOff>133349</xdr:colOff>
      <xdr:row>726</xdr:row>
      <xdr:rowOff>133350</xdr:rowOff>
    </xdr:to>
    <xdr:sp macro="" textlink="">
      <xdr:nvSpPr>
        <xdr:cNvPr id="336" name="Text Box 12">
          <a:extLst>
            <a:ext uri="{FF2B5EF4-FFF2-40B4-BE49-F238E27FC236}">
              <a16:creationId xmlns:a16="http://schemas.microsoft.com/office/drawing/2014/main" id="{E5966E0A-9FEF-4B42-9CBA-BE73CF0CB50C}"/>
            </a:ext>
          </a:extLst>
        </xdr:cNvPr>
        <xdr:cNvSpPr txBox="1">
          <a:spLocks noChangeArrowheads="1"/>
        </xdr:cNvSpPr>
      </xdr:nvSpPr>
      <xdr:spPr bwMode="auto">
        <a:xfrm>
          <a:off x="2586037" y="9144000"/>
          <a:ext cx="2881312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Oscaar A. Rodriguez  C.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Director General        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23</xdr:col>
      <xdr:colOff>95250</xdr:colOff>
      <xdr:row>722</xdr:row>
      <xdr:rowOff>171450</xdr:rowOff>
    </xdr:from>
    <xdr:to>
      <xdr:col>30</xdr:col>
      <xdr:colOff>333375</xdr:colOff>
      <xdr:row>726</xdr:row>
      <xdr:rowOff>38100</xdr:rowOff>
    </xdr:to>
    <xdr:sp macro="" textlink="">
      <xdr:nvSpPr>
        <xdr:cNvPr id="337" name="Text Box 12">
          <a:extLst>
            <a:ext uri="{FF2B5EF4-FFF2-40B4-BE49-F238E27FC236}">
              <a16:creationId xmlns:a16="http://schemas.microsoft.com/office/drawing/2014/main" id="{B669B80D-0817-4B9D-822B-4E7B57DAFA3D}"/>
            </a:ext>
          </a:extLst>
        </xdr:cNvPr>
        <xdr:cNvSpPr txBox="1">
          <a:spLocks noChangeArrowheads="1"/>
        </xdr:cNvSpPr>
      </xdr:nvSpPr>
      <xdr:spPr bwMode="auto">
        <a:xfrm>
          <a:off x="10025063" y="9124950"/>
          <a:ext cx="2976562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Pedro G. Rodriguez  M.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Jefe de Instrcción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3</xdr:col>
      <xdr:colOff>0</xdr:colOff>
      <xdr:row>726</xdr:row>
      <xdr:rowOff>6932</xdr:rowOff>
    </xdr:from>
    <xdr:to>
      <xdr:col>32</xdr:col>
      <xdr:colOff>57150</xdr:colOff>
      <xdr:row>727</xdr:row>
      <xdr:rowOff>140282</xdr:rowOff>
    </xdr:to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51F1F94B-56C9-49B3-89B6-698436F186BC}"/>
            </a:ext>
          </a:extLst>
        </xdr:cNvPr>
        <xdr:cNvSpPr txBox="1">
          <a:spLocks noChangeArrowheads="1"/>
        </xdr:cNvSpPr>
      </xdr:nvSpPr>
      <xdr:spPr bwMode="auto">
        <a:xfrm>
          <a:off x="1160318" y="168945796"/>
          <a:ext cx="12041332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0" i="1" u="none" strike="noStrike" baseline="0">
              <a:solidFill>
                <a:srgbClr val="17375E"/>
              </a:solidFill>
              <a:latin typeface="Vivaldi"/>
            </a:rPr>
            <a:t>“La educación es el pasaporte hacia el futuro, el mañana pertenece a aquellos que se preparan para él, el día de hoy”</a:t>
          </a:r>
        </a:p>
        <a:p>
          <a:pPr algn="ctr" rtl="0">
            <a:defRPr sz="1000"/>
          </a:pPr>
          <a:endParaRPr lang="es-ES" sz="1600" b="0" i="1" u="none" strike="noStrike" baseline="0">
            <a:solidFill>
              <a:srgbClr val="17375E"/>
            </a:solidFill>
            <a:latin typeface="Vivaldi"/>
          </a:endParaRPr>
        </a:p>
      </xdr:txBody>
    </xdr:sp>
    <xdr:clientData/>
  </xdr:twoCellAnchor>
  <xdr:twoCellAnchor>
    <xdr:from>
      <xdr:col>5</xdr:col>
      <xdr:colOff>85724</xdr:colOff>
      <xdr:row>820</xdr:row>
      <xdr:rowOff>0</xdr:rowOff>
    </xdr:from>
    <xdr:to>
      <xdr:col>12</xdr:col>
      <xdr:colOff>133349</xdr:colOff>
      <xdr:row>823</xdr:row>
      <xdr:rowOff>133350</xdr:rowOff>
    </xdr:to>
    <xdr:sp macro="" textlink="">
      <xdr:nvSpPr>
        <xdr:cNvPr id="342" name="Text Box 12">
          <a:extLst>
            <a:ext uri="{FF2B5EF4-FFF2-40B4-BE49-F238E27FC236}">
              <a16:creationId xmlns:a16="http://schemas.microsoft.com/office/drawing/2014/main" id="{FD60CC70-E4E8-4CDB-A6D2-19CCF34B195E}"/>
            </a:ext>
          </a:extLst>
        </xdr:cNvPr>
        <xdr:cNvSpPr txBox="1">
          <a:spLocks noChangeArrowheads="1"/>
        </xdr:cNvSpPr>
      </xdr:nvSpPr>
      <xdr:spPr bwMode="auto">
        <a:xfrm>
          <a:off x="2586037" y="9144000"/>
          <a:ext cx="2881312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Oscaar A. Rodriguez  C.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Director General        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23</xdr:col>
      <xdr:colOff>95250</xdr:colOff>
      <xdr:row>819</xdr:row>
      <xdr:rowOff>171450</xdr:rowOff>
    </xdr:from>
    <xdr:to>
      <xdr:col>30</xdr:col>
      <xdr:colOff>333375</xdr:colOff>
      <xdr:row>823</xdr:row>
      <xdr:rowOff>38100</xdr:rowOff>
    </xdr:to>
    <xdr:sp macro="" textlink="">
      <xdr:nvSpPr>
        <xdr:cNvPr id="343" name="Text Box 12">
          <a:extLst>
            <a:ext uri="{FF2B5EF4-FFF2-40B4-BE49-F238E27FC236}">
              <a16:creationId xmlns:a16="http://schemas.microsoft.com/office/drawing/2014/main" id="{0016C356-1065-4A9C-B312-AFFD795D3A41}"/>
            </a:ext>
          </a:extLst>
        </xdr:cNvPr>
        <xdr:cNvSpPr txBox="1">
          <a:spLocks noChangeArrowheads="1"/>
        </xdr:cNvSpPr>
      </xdr:nvSpPr>
      <xdr:spPr bwMode="auto">
        <a:xfrm>
          <a:off x="10025063" y="9124950"/>
          <a:ext cx="2976562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Pedro G. Rodriguez  M.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Jefe de Instrcción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3</xdr:col>
      <xdr:colOff>0</xdr:colOff>
      <xdr:row>822</xdr:row>
      <xdr:rowOff>162796</xdr:rowOff>
    </xdr:from>
    <xdr:to>
      <xdr:col>32</xdr:col>
      <xdr:colOff>57150</xdr:colOff>
      <xdr:row>824</xdr:row>
      <xdr:rowOff>105646</xdr:rowOff>
    </xdr:to>
    <xdr:sp macro="" textlink="">
      <xdr:nvSpPr>
        <xdr:cNvPr id="344" name="Text Box 13">
          <a:extLst>
            <a:ext uri="{FF2B5EF4-FFF2-40B4-BE49-F238E27FC236}">
              <a16:creationId xmlns:a16="http://schemas.microsoft.com/office/drawing/2014/main" id="{1BB4C33D-D54A-4BA1-A572-154A7974EB03}"/>
            </a:ext>
          </a:extLst>
        </xdr:cNvPr>
        <xdr:cNvSpPr txBox="1">
          <a:spLocks noChangeArrowheads="1"/>
        </xdr:cNvSpPr>
      </xdr:nvSpPr>
      <xdr:spPr bwMode="auto">
        <a:xfrm>
          <a:off x="1160318" y="191615296"/>
          <a:ext cx="12041332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0" i="1" u="none" strike="noStrike" baseline="0">
              <a:solidFill>
                <a:srgbClr val="17375E"/>
              </a:solidFill>
              <a:latin typeface="Vivaldi"/>
            </a:rPr>
            <a:t>“La educación es el pasaporte hacia el futuro, el mañana pertenece a aquellos que se preparan para él, el día de hoy”</a:t>
          </a:r>
        </a:p>
        <a:p>
          <a:pPr algn="ctr" rtl="0">
            <a:defRPr sz="1000"/>
          </a:pPr>
          <a:endParaRPr lang="es-ES" sz="1600" b="0" i="1" u="none" strike="noStrike" baseline="0">
            <a:solidFill>
              <a:srgbClr val="17375E"/>
            </a:solidFill>
            <a:latin typeface="Vivaldi"/>
          </a:endParaRPr>
        </a:p>
      </xdr:txBody>
    </xdr:sp>
    <xdr:clientData/>
  </xdr:twoCellAnchor>
  <xdr:twoCellAnchor>
    <xdr:from>
      <xdr:col>5</xdr:col>
      <xdr:colOff>85724</xdr:colOff>
      <xdr:row>917</xdr:row>
      <xdr:rowOff>0</xdr:rowOff>
    </xdr:from>
    <xdr:to>
      <xdr:col>12</xdr:col>
      <xdr:colOff>133349</xdr:colOff>
      <xdr:row>920</xdr:row>
      <xdr:rowOff>133350</xdr:rowOff>
    </xdr:to>
    <xdr:sp macro="" textlink="">
      <xdr:nvSpPr>
        <xdr:cNvPr id="348" name="Text Box 12">
          <a:extLst>
            <a:ext uri="{FF2B5EF4-FFF2-40B4-BE49-F238E27FC236}">
              <a16:creationId xmlns:a16="http://schemas.microsoft.com/office/drawing/2014/main" id="{356F1F10-494F-4140-A6B1-736E9DDB6FC7}"/>
            </a:ext>
          </a:extLst>
        </xdr:cNvPr>
        <xdr:cNvSpPr txBox="1">
          <a:spLocks noChangeArrowheads="1"/>
        </xdr:cNvSpPr>
      </xdr:nvSpPr>
      <xdr:spPr bwMode="auto">
        <a:xfrm>
          <a:off x="2586037" y="189071250"/>
          <a:ext cx="2881312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Oscaar A. Rodriguez  C.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Director General        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23</xdr:col>
      <xdr:colOff>95250</xdr:colOff>
      <xdr:row>916</xdr:row>
      <xdr:rowOff>171450</xdr:rowOff>
    </xdr:from>
    <xdr:to>
      <xdr:col>30</xdr:col>
      <xdr:colOff>333375</xdr:colOff>
      <xdr:row>920</xdr:row>
      <xdr:rowOff>38100</xdr:rowOff>
    </xdr:to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5B2EAE56-D658-46C5-A227-9B1FC5E0F5EE}"/>
            </a:ext>
          </a:extLst>
        </xdr:cNvPr>
        <xdr:cNvSpPr txBox="1">
          <a:spLocks noChangeArrowheads="1"/>
        </xdr:cNvSpPr>
      </xdr:nvSpPr>
      <xdr:spPr bwMode="auto">
        <a:xfrm>
          <a:off x="10025063" y="189052200"/>
          <a:ext cx="2976562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Pedro G. Rodriguez  M.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Jefe de Instrcción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3</xdr:col>
      <xdr:colOff>0</xdr:colOff>
      <xdr:row>919</xdr:row>
      <xdr:rowOff>162796</xdr:rowOff>
    </xdr:from>
    <xdr:to>
      <xdr:col>32</xdr:col>
      <xdr:colOff>57150</xdr:colOff>
      <xdr:row>921</xdr:row>
      <xdr:rowOff>105646</xdr:rowOff>
    </xdr:to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13DCE3B5-72EF-497E-9439-F72129BA06EC}"/>
            </a:ext>
          </a:extLst>
        </xdr:cNvPr>
        <xdr:cNvSpPr txBox="1">
          <a:spLocks noChangeArrowheads="1"/>
        </xdr:cNvSpPr>
      </xdr:nvSpPr>
      <xdr:spPr bwMode="auto">
        <a:xfrm>
          <a:off x="1160318" y="214319432"/>
          <a:ext cx="12041332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0" i="1" u="none" strike="noStrike" baseline="0">
              <a:solidFill>
                <a:srgbClr val="17375E"/>
              </a:solidFill>
              <a:latin typeface="Vivaldi"/>
            </a:rPr>
            <a:t>“La educación es el pasaporte hacia el futuro, el mañana pertenece a aquellos que se preparan para él, el día de hoy”</a:t>
          </a:r>
        </a:p>
        <a:p>
          <a:pPr algn="ctr" rtl="0">
            <a:defRPr sz="1000"/>
          </a:pPr>
          <a:endParaRPr lang="es-ES" sz="1600" b="0" i="1" u="none" strike="noStrike" baseline="0">
            <a:solidFill>
              <a:srgbClr val="17375E"/>
            </a:solidFill>
            <a:latin typeface="Vivaldi"/>
          </a:endParaRPr>
        </a:p>
      </xdr:txBody>
    </xdr:sp>
    <xdr:clientData/>
  </xdr:twoCellAnchor>
  <xdr:twoCellAnchor>
    <xdr:from>
      <xdr:col>5</xdr:col>
      <xdr:colOff>85724</xdr:colOff>
      <xdr:row>1010</xdr:row>
      <xdr:rowOff>0</xdr:rowOff>
    </xdr:from>
    <xdr:to>
      <xdr:col>12</xdr:col>
      <xdr:colOff>133349</xdr:colOff>
      <xdr:row>1013</xdr:row>
      <xdr:rowOff>133350</xdr:rowOff>
    </xdr:to>
    <xdr:sp macro="" textlink="">
      <xdr:nvSpPr>
        <xdr:cNvPr id="32" name="Text Box 12">
          <a:extLst>
            <a:ext uri="{FF2B5EF4-FFF2-40B4-BE49-F238E27FC236}">
              <a16:creationId xmlns:a16="http://schemas.microsoft.com/office/drawing/2014/main" id="{3B9E52A3-9242-4AE8-ADB4-12CDD9FD48F7}"/>
            </a:ext>
          </a:extLst>
        </xdr:cNvPr>
        <xdr:cNvSpPr txBox="1">
          <a:spLocks noChangeArrowheads="1"/>
        </xdr:cNvSpPr>
      </xdr:nvSpPr>
      <xdr:spPr bwMode="auto">
        <a:xfrm>
          <a:off x="2146588" y="9438409"/>
          <a:ext cx="2957079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Oscaar A. Rodriguez  C.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Director General        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23</xdr:col>
      <xdr:colOff>95250</xdr:colOff>
      <xdr:row>1009</xdr:row>
      <xdr:rowOff>171450</xdr:rowOff>
    </xdr:from>
    <xdr:to>
      <xdr:col>30</xdr:col>
      <xdr:colOff>333375</xdr:colOff>
      <xdr:row>1013</xdr:row>
      <xdr:rowOff>38100</xdr:rowOff>
    </xdr:to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C32D995C-B915-4895-BFD3-F92B3BE7B7CC}"/>
            </a:ext>
          </a:extLst>
        </xdr:cNvPr>
        <xdr:cNvSpPr txBox="1">
          <a:spLocks noChangeArrowheads="1"/>
        </xdr:cNvSpPr>
      </xdr:nvSpPr>
      <xdr:spPr bwMode="auto">
        <a:xfrm>
          <a:off x="9776114" y="9419359"/>
          <a:ext cx="3009034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Pedro G. Rodriguez  M.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Jefe de Instrcción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3</xdr:col>
      <xdr:colOff>0</xdr:colOff>
      <xdr:row>1013</xdr:row>
      <xdr:rowOff>41559</xdr:rowOff>
    </xdr:from>
    <xdr:to>
      <xdr:col>32</xdr:col>
      <xdr:colOff>57150</xdr:colOff>
      <xdr:row>1014</xdr:row>
      <xdr:rowOff>174909</xdr:rowOff>
    </xdr:to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1F0A5F45-E5F9-4E53-A8F5-4C9E4B27B742}"/>
            </a:ext>
          </a:extLst>
        </xdr:cNvPr>
        <xdr:cNvSpPr txBox="1">
          <a:spLocks noChangeArrowheads="1"/>
        </xdr:cNvSpPr>
      </xdr:nvSpPr>
      <xdr:spPr bwMode="auto">
        <a:xfrm>
          <a:off x="1160318" y="10051468"/>
          <a:ext cx="12041332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0" i="1" u="none" strike="noStrike" baseline="0">
              <a:solidFill>
                <a:srgbClr val="17375E"/>
              </a:solidFill>
              <a:latin typeface="Vivaldi"/>
            </a:rPr>
            <a:t>“La educación es el pasaporte hacia el futuro, el mañana pertenece a aquellos que se preparan para él, el día de hoy”</a:t>
          </a:r>
        </a:p>
        <a:p>
          <a:pPr algn="ctr" rtl="0">
            <a:defRPr sz="1000"/>
          </a:pPr>
          <a:endParaRPr lang="es-ES" sz="1600" b="0" i="1" u="none" strike="noStrike" baseline="0">
            <a:solidFill>
              <a:srgbClr val="17375E"/>
            </a:solidFill>
            <a:latin typeface="Vivaldi"/>
          </a:endParaRPr>
        </a:p>
      </xdr:txBody>
    </xdr:sp>
    <xdr:clientData/>
  </xdr:twoCellAnchor>
  <xdr:twoCellAnchor>
    <xdr:from>
      <xdr:col>5</xdr:col>
      <xdr:colOff>85724</xdr:colOff>
      <xdr:row>1107</xdr:row>
      <xdr:rowOff>0</xdr:rowOff>
    </xdr:from>
    <xdr:to>
      <xdr:col>12</xdr:col>
      <xdr:colOff>133349</xdr:colOff>
      <xdr:row>1110</xdr:row>
      <xdr:rowOff>133350</xdr:rowOff>
    </xdr:to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2B1BD745-866F-47AF-8262-EEB95F323833}"/>
            </a:ext>
          </a:extLst>
        </xdr:cNvPr>
        <xdr:cNvSpPr txBox="1">
          <a:spLocks noChangeArrowheads="1"/>
        </xdr:cNvSpPr>
      </xdr:nvSpPr>
      <xdr:spPr bwMode="auto">
        <a:xfrm>
          <a:off x="2146588" y="32333045"/>
          <a:ext cx="2957079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Oscaar A. Rodriguez  C.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Director General        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23</xdr:col>
      <xdr:colOff>95250</xdr:colOff>
      <xdr:row>1106</xdr:row>
      <xdr:rowOff>171450</xdr:rowOff>
    </xdr:from>
    <xdr:to>
      <xdr:col>30</xdr:col>
      <xdr:colOff>333375</xdr:colOff>
      <xdr:row>1110</xdr:row>
      <xdr:rowOff>38100</xdr:rowOff>
    </xdr:to>
    <xdr:sp macro="" textlink="">
      <xdr:nvSpPr>
        <xdr:cNvPr id="36" name="Text Box 12">
          <a:extLst>
            <a:ext uri="{FF2B5EF4-FFF2-40B4-BE49-F238E27FC236}">
              <a16:creationId xmlns:a16="http://schemas.microsoft.com/office/drawing/2014/main" id="{7CAF51FF-0840-4A3D-95FD-92CCA04AF10E}"/>
            </a:ext>
          </a:extLst>
        </xdr:cNvPr>
        <xdr:cNvSpPr txBox="1">
          <a:spLocks noChangeArrowheads="1"/>
        </xdr:cNvSpPr>
      </xdr:nvSpPr>
      <xdr:spPr bwMode="auto">
        <a:xfrm>
          <a:off x="9776114" y="32313995"/>
          <a:ext cx="3009034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Pedro G. Rodriguez  M.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Jefe de Instrcción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2</xdr:col>
      <xdr:colOff>277091</xdr:colOff>
      <xdr:row>1109</xdr:row>
      <xdr:rowOff>162787</xdr:rowOff>
    </xdr:from>
    <xdr:to>
      <xdr:col>31</xdr:col>
      <xdr:colOff>264969</xdr:colOff>
      <xdr:row>1111</xdr:row>
      <xdr:rowOff>105637</xdr:rowOff>
    </xdr:to>
    <xdr:sp macro="" textlink="">
      <xdr:nvSpPr>
        <xdr:cNvPr id="37" name="Text Box 13">
          <a:extLst>
            <a:ext uri="{FF2B5EF4-FFF2-40B4-BE49-F238E27FC236}">
              <a16:creationId xmlns:a16="http://schemas.microsoft.com/office/drawing/2014/main" id="{9FB20D5D-6B98-49CF-9413-2FC0DD4110E8}"/>
            </a:ext>
          </a:extLst>
        </xdr:cNvPr>
        <xdr:cNvSpPr txBox="1">
          <a:spLocks noChangeArrowheads="1"/>
        </xdr:cNvSpPr>
      </xdr:nvSpPr>
      <xdr:spPr bwMode="auto">
        <a:xfrm>
          <a:off x="1021773" y="32876832"/>
          <a:ext cx="12041332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0" i="1" u="none" strike="noStrike" baseline="0">
              <a:solidFill>
                <a:srgbClr val="17375E"/>
              </a:solidFill>
              <a:latin typeface="Vivaldi"/>
            </a:rPr>
            <a:t>“La educación es el pasaporte hacia el futuro, el mañana pertenece a aquellos que se preparan para él, el día de hoy”</a:t>
          </a:r>
        </a:p>
        <a:p>
          <a:pPr algn="ctr" rtl="0">
            <a:defRPr sz="1000"/>
          </a:pPr>
          <a:endParaRPr lang="es-ES" sz="1600" b="0" i="1" u="none" strike="noStrike" baseline="0">
            <a:solidFill>
              <a:srgbClr val="17375E"/>
            </a:solidFill>
            <a:latin typeface="Vivaldi"/>
          </a:endParaRPr>
        </a:p>
      </xdr:txBody>
    </xdr:sp>
    <xdr:clientData/>
  </xdr:twoCellAnchor>
  <xdr:twoCellAnchor>
    <xdr:from>
      <xdr:col>5</xdr:col>
      <xdr:colOff>85724</xdr:colOff>
      <xdr:row>1204</xdr:row>
      <xdr:rowOff>0</xdr:rowOff>
    </xdr:from>
    <xdr:to>
      <xdr:col>12</xdr:col>
      <xdr:colOff>133349</xdr:colOff>
      <xdr:row>1207</xdr:row>
      <xdr:rowOff>133350</xdr:rowOff>
    </xdr:to>
    <xdr:sp macro="" textlink="">
      <xdr:nvSpPr>
        <xdr:cNvPr id="38" name="Text Box 12">
          <a:extLst>
            <a:ext uri="{FF2B5EF4-FFF2-40B4-BE49-F238E27FC236}">
              <a16:creationId xmlns:a16="http://schemas.microsoft.com/office/drawing/2014/main" id="{595CDFBA-242B-4561-BDE3-18AE05C436F8}"/>
            </a:ext>
          </a:extLst>
        </xdr:cNvPr>
        <xdr:cNvSpPr txBox="1">
          <a:spLocks noChangeArrowheads="1"/>
        </xdr:cNvSpPr>
      </xdr:nvSpPr>
      <xdr:spPr bwMode="auto">
        <a:xfrm>
          <a:off x="2146588" y="55037182"/>
          <a:ext cx="2957079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Oscaar A. Rodriguez  C.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Director General        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23</xdr:col>
      <xdr:colOff>95250</xdr:colOff>
      <xdr:row>1203</xdr:row>
      <xdr:rowOff>171450</xdr:rowOff>
    </xdr:from>
    <xdr:to>
      <xdr:col>30</xdr:col>
      <xdr:colOff>333375</xdr:colOff>
      <xdr:row>1207</xdr:row>
      <xdr:rowOff>38100</xdr:rowOff>
    </xdr:to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id="{64C99B97-CD94-4A76-B2E1-DF2C6678954D}"/>
            </a:ext>
          </a:extLst>
        </xdr:cNvPr>
        <xdr:cNvSpPr txBox="1">
          <a:spLocks noChangeArrowheads="1"/>
        </xdr:cNvSpPr>
      </xdr:nvSpPr>
      <xdr:spPr bwMode="auto">
        <a:xfrm>
          <a:off x="9776114" y="55018132"/>
          <a:ext cx="3009034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Pedro G. Rodriguez  M.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Jefe de Instrcción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3</xdr:col>
      <xdr:colOff>0</xdr:colOff>
      <xdr:row>1207</xdr:row>
      <xdr:rowOff>6932</xdr:rowOff>
    </xdr:from>
    <xdr:to>
      <xdr:col>32</xdr:col>
      <xdr:colOff>57150</xdr:colOff>
      <xdr:row>1208</xdr:row>
      <xdr:rowOff>140282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80CCE1DE-C4C5-4EB8-936A-618A72645DC2}"/>
            </a:ext>
          </a:extLst>
        </xdr:cNvPr>
        <xdr:cNvSpPr txBox="1">
          <a:spLocks noChangeArrowheads="1"/>
        </xdr:cNvSpPr>
      </xdr:nvSpPr>
      <xdr:spPr bwMode="auto">
        <a:xfrm>
          <a:off x="1160318" y="55615614"/>
          <a:ext cx="12041332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0" i="1" u="none" strike="noStrike" baseline="0">
              <a:solidFill>
                <a:srgbClr val="17375E"/>
              </a:solidFill>
              <a:latin typeface="Vivaldi"/>
            </a:rPr>
            <a:t>“La educación es el pasaporte hacia el futuro, el mañana pertenece a aquellos que se preparan para él, el día de hoy”</a:t>
          </a:r>
        </a:p>
        <a:p>
          <a:pPr algn="ctr" rtl="0">
            <a:defRPr sz="1000"/>
          </a:pPr>
          <a:endParaRPr lang="es-ES" sz="1600" b="0" i="1" u="none" strike="noStrike" baseline="0">
            <a:solidFill>
              <a:srgbClr val="17375E"/>
            </a:solidFill>
            <a:latin typeface="Vivaldi"/>
          </a:endParaRPr>
        </a:p>
      </xdr:txBody>
    </xdr:sp>
    <xdr:clientData/>
  </xdr:twoCellAnchor>
  <xdr:twoCellAnchor>
    <xdr:from>
      <xdr:col>5</xdr:col>
      <xdr:colOff>85724</xdr:colOff>
      <xdr:row>1301</xdr:row>
      <xdr:rowOff>0</xdr:rowOff>
    </xdr:from>
    <xdr:to>
      <xdr:col>12</xdr:col>
      <xdr:colOff>133349</xdr:colOff>
      <xdr:row>1304</xdr:row>
      <xdr:rowOff>133350</xdr:rowOff>
    </xdr:to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DF5CBD84-3546-4597-A6F8-4D412686E650}"/>
            </a:ext>
          </a:extLst>
        </xdr:cNvPr>
        <xdr:cNvSpPr txBox="1">
          <a:spLocks noChangeArrowheads="1"/>
        </xdr:cNvSpPr>
      </xdr:nvSpPr>
      <xdr:spPr bwMode="auto">
        <a:xfrm>
          <a:off x="2146588" y="77654727"/>
          <a:ext cx="2957079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Oscaar A. Rodriguez  C.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Director General        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23</xdr:col>
      <xdr:colOff>95250</xdr:colOff>
      <xdr:row>1300</xdr:row>
      <xdr:rowOff>171450</xdr:rowOff>
    </xdr:from>
    <xdr:to>
      <xdr:col>30</xdr:col>
      <xdr:colOff>333375</xdr:colOff>
      <xdr:row>1304</xdr:row>
      <xdr:rowOff>38100</xdr:rowOff>
    </xdr:to>
    <xdr:sp macro="" textlink="">
      <xdr:nvSpPr>
        <xdr:cNvPr id="42" name="Text Box 12">
          <a:extLst>
            <a:ext uri="{FF2B5EF4-FFF2-40B4-BE49-F238E27FC236}">
              <a16:creationId xmlns:a16="http://schemas.microsoft.com/office/drawing/2014/main" id="{71657758-3DD6-4D16-BCB8-5399C95E35C8}"/>
            </a:ext>
          </a:extLst>
        </xdr:cNvPr>
        <xdr:cNvSpPr txBox="1">
          <a:spLocks noChangeArrowheads="1"/>
        </xdr:cNvSpPr>
      </xdr:nvSpPr>
      <xdr:spPr bwMode="auto">
        <a:xfrm>
          <a:off x="9776114" y="77635677"/>
          <a:ext cx="3009034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Pedro G. Rodriguez  M.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Jefe de Instrcción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3</xdr:col>
      <xdr:colOff>0</xdr:colOff>
      <xdr:row>1304</xdr:row>
      <xdr:rowOff>24250</xdr:rowOff>
    </xdr:from>
    <xdr:to>
      <xdr:col>32</xdr:col>
      <xdr:colOff>57150</xdr:colOff>
      <xdr:row>1305</xdr:row>
      <xdr:rowOff>157600</xdr:rowOff>
    </xdr:to>
    <xdr:sp macro="" textlink="">
      <xdr:nvSpPr>
        <xdr:cNvPr id="43" name="Text Box 13">
          <a:extLst>
            <a:ext uri="{FF2B5EF4-FFF2-40B4-BE49-F238E27FC236}">
              <a16:creationId xmlns:a16="http://schemas.microsoft.com/office/drawing/2014/main" id="{956E5F15-E6D9-42CE-850C-1CFDE56A550A}"/>
            </a:ext>
          </a:extLst>
        </xdr:cNvPr>
        <xdr:cNvSpPr txBox="1">
          <a:spLocks noChangeArrowheads="1"/>
        </xdr:cNvSpPr>
      </xdr:nvSpPr>
      <xdr:spPr bwMode="auto">
        <a:xfrm>
          <a:off x="1160318" y="78250477"/>
          <a:ext cx="12041332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0" i="1" u="none" strike="noStrike" baseline="0">
              <a:solidFill>
                <a:srgbClr val="17375E"/>
              </a:solidFill>
              <a:latin typeface="Vivaldi"/>
            </a:rPr>
            <a:t>“La educación es el pasaporte hacia el futuro, el mañana pertenece a aquellos que se preparan para él, el día de hoy”</a:t>
          </a:r>
        </a:p>
        <a:p>
          <a:pPr algn="ctr" rtl="0">
            <a:defRPr sz="1000"/>
          </a:pPr>
          <a:endParaRPr lang="es-ES" sz="1600" b="0" i="1" u="none" strike="noStrike" baseline="0">
            <a:solidFill>
              <a:srgbClr val="17375E"/>
            </a:solidFill>
            <a:latin typeface="Vivaldi"/>
          </a:endParaRPr>
        </a:p>
      </xdr:txBody>
    </xdr:sp>
    <xdr:clientData/>
  </xdr:twoCellAnchor>
  <xdr:twoCellAnchor>
    <xdr:from>
      <xdr:col>5</xdr:col>
      <xdr:colOff>85724</xdr:colOff>
      <xdr:row>1396</xdr:row>
      <xdr:rowOff>103906</xdr:rowOff>
    </xdr:from>
    <xdr:to>
      <xdr:col>12</xdr:col>
      <xdr:colOff>133349</xdr:colOff>
      <xdr:row>1399</xdr:row>
      <xdr:rowOff>150665</xdr:rowOff>
    </xdr:to>
    <xdr:sp macro="" textlink="">
      <xdr:nvSpPr>
        <xdr:cNvPr id="44" name="Text Box 12">
          <a:extLst>
            <a:ext uri="{FF2B5EF4-FFF2-40B4-BE49-F238E27FC236}">
              <a16:creationId xmlns:a16="http://schemas.microsoft.com/office/drawing/2014/main" id="{E782CA07-ABA7-44F3-84F4-AE618402B689}"/>
            </a:ext>
          </a:extLst>
        </xdr:cNvPr>
        <xdr:cNvSpPr txBox="1">
          <a:spLocks noChangeArrowheads="1"/>
        </xdr:cNvSpPr>
      </xdr:nvSpPr>
      <xdr:spPr bwMode="auto">
        <a:xfrm>
          <a:off x="2146588" y="100081770"/>
          <a:ext cx="2957079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Oscaar A. Rodriguez  C.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Director General        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23</xdr:col>
      <xdr:colOff>95250</xdr:colOff>
      <xdr:row>1396</xdr:row>
      <xdr:rowOff>84856</xdr:rowOff>
    </xdr:from>
    <xdr:to>
      <xdr:col>30</xdr:col>
      <xdr:colOff>333375</xdr:colOff>
      <xdr:row>1399</xdr:row>
      <xdr:rowOff>55415</xdr:rowOff>
    </xdr:to>
    <xdr:sp macro="" textlink="">
      <xdr:nvSpPr>
        <xdr:cNvPr id="45" name="Text Box 12">
          <a:extLst>
            <a:ext uri="{FF2B5EF4-FFF2-40B4-BE49-F238E27FC236}">
              <a16:creationId xmlns:a16="http://schemas.microsoft.com/office/drawing/2014/main" id="{6ED47744-66A5-46CD-BFF6-B611F43927FC}"/>
            </a:ext>
          </a:extLst>
        </xdr:cNvPr>
        <xdr:cNvSpPr txBox="1">
          <a:spLocks noChangeArrowheads="1"/>
        </xdr:cNvSpPr>
      </xdr:nvSpPr>
      <xdr:spPr bwMode="auto">
        <a:xfrm>
          <a:off x="9776114" y="100062720"/>
          <a:ext cx="3009034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Pedro G. Rodriguez  M.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Jefe de Instrcción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3</xdr:col>
      <xdr:colOff>0</xdr:colOff>
      <xdr:row>1399</xdr:row>
      <xdr:rowOff>6929</xdr:rowOff>
    </xdr:from>
    <xdr:to>
      <xdr:col>32</xdr:col>
      <xdr:colOff>57150</xdr:colOff>
      <xdr:row>1400</xdr:row>
      <xdr:rowOff>121229</xdr:rowOff>
    </xdr:to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id="{81CBAB0A-D71A-4F22-BB4D-BDCB9DEEA88D}"/>
            </a:ext>
          </a:extLst>
        </xdr:cNvPr>
        <xdr:cNvSpPr txBox="1">
          <a:spLocks noChangeArrowheads="1"/>
        </xdr:cNvSpPr>
      </xdr:nvSpPr>
      <xdr:spPr bwMode="auto">
        <a:xfrm>
          <a:off x="1160318" y="100642884"/>
          <a:ext cx="12041332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0" i="1" u="none" strike="noStrike" baseline="0">
              <a:solidFill>
                <a:srgbClr val="17375E"/>
              </a:solidFill>
              <a:latin typeface="Vivaldi"/>
            </a:rPr>
            <a:t>“La educación es el pasaporte hacia el futuro, el mañana pertenece a aquellos que se preparan para él, el día de hoy”</a:t>
          </a:r>
        </a:p>
        <a:p>
          <a:pPr algn="ctr" rtl="0">
            <a:defRPr sz="1000"/>
          </a:pPr>
          <a:endParaRPr lang="es-ES" sz="1600" b="0" i="1" u="none" strike="noStrike" baseline="0">
            <a:solidFill>
              <a:srgbClr val="17375E"/>
            </a:solidFill>
            <a:latin typeface="Vivaldi"/>
          </a:endParaRPr>
        </a:p>
      </xdr:txBody>
    </xdr:sp>
    <xdr:clientData/>
  </xdr:twoCellAnchor>
  <xdr:twoCellAnchor>
    <xdr:from>
      <xdr:col>5</xdr:col>
      <xdr:colOff>85724</xdr:colOff>
      <xdr:row>1494</xdr:row>
      <xdr:rowOff>0</xdr:rowOff>
    </xdr:from>
    <xdr:to>
      <xdr:col>12</xdr:col>
      <xdr:colOff>133349</xdr:colOff>
      <xdr:row>1497</xdr:row>
      <xdr:rowOff>133350</xdr:rowOff>
    </xdr:to>
    <xdr:sp macro="" textlink="">
      <xdr:nvSpPr>
        <xdr:cNvPr id="47" name="Text Box 12">
          <a:extLst>
            <a:ext uri="{FF2B5EF4-FFF2-40B4-BE49-F238E27FC236}">
              <a16:creationId xmlns:a16="http://schemas.microsoft.com/office/drawing/2014/main" id="{15484527-0E49-4DF6-9F98-E602498817D5}"/>
            </a:ext>
          </a:extLst>
        </xdr:cNvPr>
        <xdr:cNvSpPr txBox="1">
          <a:spLocks noChangeArrowheads="1"/>
        </xdr:cNvSpPr>
      </xdr:nvSpPr>
      <xdr:spPr bwMode="auto">
        <a:xfrm>
          <a:off x="2146588" y="122959091"/>
          <a:ext cx="2957079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Oscaar A. Rodriguez  C.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Director General        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23</xdr:col>
      <xdr:colOff>95250</xdr:colOff>
      <xdr:row>1493</xdr:row>
      <xdr:rowOff>171450</xdr:rowOff>
    </xdr:from>
    <xdr:to>
      <xdr:col>30</xdr:col>
      <xdr:colOff>333375</xdr:colOff>
      <xdr:row>1497</xdr:row>
      <xdr:rowOff>38100</xdr:rowOff>
    </xdr:to>
    <xdr:sp macro="" textlink="">
      <xdr:nvSpPr>
        <xdr:cNvPr id="48" name="Text Box 12">
          <a:extLst>
            <a:ext uri="{FF2B5EF4-FFF2-40B4-BE49-F238E27FC236}">
              <a16:creationId xmlns:a16="http://schemas.microsoft.com/office/drawing/2014/main" id="{77AE6A85-DB34-4048-BDAF-F3047E2D581B}"/>
            </a:ext>
          </a:extLst>
        </xdr:cNvPr>
        <xdr:cNvSpPr txBox="1">
          <a:spLocks noChangeArrowheads="1"/>
        </xdr:cNvSpPr>
      </xdr:nvSpPr>
      <xdr:spPr bwMode="auto">
        <a:xfrm>
          <a:off x="9776114" y="122940041"/>
          <a:ext cx="3009034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Pedro G. Rodriguez  M.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Jefe de Instrcción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3</xdr:col>
      <xdr:colOff>0</xdr:colOff>
      <xdr:row>1496</xdr:row>
      <xdr:rowOff>162796</xdr:rowOff>
    </xdr:from>
    <xdr:to>
      <xdr:col>32</xdr:col>
      <xdr:colOff>57150</xdr:colOff>
      <xdr:row>1498</xdr:row>
      <xdr:rowOff>105646</xdr:rowOff>
    </xdr:to>
    <xdr:sp macro="" textlink="">
      <xdr:nvSpPr>
        <xdr:cNvPr id="49" name="Text Box 13">
          <a:extLst>
            <a:ext uri="{FF2B5EF4-FFF2-40B4-BE49-F238E27FC236}">
              <a16:creationId xmlns:a16="http://schemas.microsoft.com/office/drawing/2014/main" id="{D3D62B93-E49E-49BF-929E-8F30DE9916C8}"/>
            </a:ext>
          </a:extLst>
        </xdr:cNvPr>
        <xdr:cNvSpPr txBox="1">
          <a:spLocks noChangeArrowheads="1"/>
        </xdr:cNvSpPr>
      </xdr:nvSpPr>
      <xdr:spPr bwMode="auto">
        <a:xfrm>
          <a:off x="1160318" y="123502887"/>
          <a:ext cx="12041332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0" i="1" u="none" strike="noStrike" baseline="0">
              <a:solidFill>
                <a:srgbClr val="17375E"/>
              </a:solidFill>
              <a:latin typeface="Vivaldi"/>
            </a:rPr>
            <a:t>“La educación es el pasaporte hacia el futuro, el mañana pertenece a aquellos que se preparan para él, el día de hoy”</a:t>
          </a:r>
        </a:p>
        <a:p>
          <a:pPr algn="ctr" rtl="0">
            <a:defRPr sz="1000"/>
          </a:pPr>
          <a:endParaRPr lang="es-ES" sz="1600" b="0" i="1" u="none" strike="noStrike" baseline="0">
            <a:solidFill>
              <a:srgbClr val="17375E"/>
            </a:solidFill>
            <a:latin typeface="Vivaldi"/>
          </a:endParaRPr>
        </a:p>
      </xdr:txBody>
    </xdr:sp>
    <xdr:clientData/>
  </xdr:twoCellAnchor>
  <xdr:twoCellAnchor>
    <xdr:from>
      <xdr:col>5</xdr:col>
      <xdr:colOff>85724</xdr:colOff>
      <xdr:row>1591</xdr:row>
      <xdr:rowOff>0</xdr:rowOff>
    </xdr:from>
    <xdr:to>
      <xdr:col>12</xdr:col>
      <xdr:colOff>133349</xdr:colOff>
      <xdr:row>1594</xdr:row>
      <xdr:rowOff>133350</xdr:rowOff>
    </xdr:to>
    <xdr:sp macro="" textlink="">
      <xdr:nvSpPr>
        <xdr:cNvPr id="50" name="Text Box 12">
          <a:extLst>
            <a:ext uri="{FF2B5EF4-FFF2-40B4-BE49-F238E27FC236}">
              <a16:creationId xmlns:a16="http://schemas.microsoft.com/office/drawing/2014/main" id="{7888BA9C-2284-45B3-B6D4-A49DA6A7D1CE}"/>
            </a:ext>
          </a:extLst>
        </xdr:cNvPr>
        <xdr:cNvSpPr txBox="1">
          <a:spLocks noChangeArrowheads="1"/>
        </xdr:cNvSpPr>
      </xdr:nvSpPr>
      <xdr:spPr bwMode="auto">
        <a:xfrm>
          <a:off x="2146588" y="145663227"/>
          <a:ext cx="2957079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Oscaar A. Rodriguez  C.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Director General        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23</xdr:col>
      <xdr:colOff>95250</xdr:colOff>
      <xdr:row>1590</xdr:row>
      <xdr:rowOff>171450</xdr:rowOff>
    </xdr:from>
    <xdr:to>
      <xdr:col>30</xdr:col>
      <xdr:colOff>333375</xdr:colOff>
      <xdr:row>1594</xdr:row>
      <xdr:rowOff>38100</xdr:rowOff>
    </xdr:to>
    <xdr:sp macro="" textlink="">
      <xdr:nvSpPr>
        <xdr:cNvPr id="51" name="Text Box 12">
          <a:extLst>
            <a:ext uri="{FF2B5EF4-FFF2-40B4-BE49-F238E27FC236}">
              <a16:creationId xmlns:a16="http://schemas.microsoft.com/office/drawing/2014/main" id="{FE52708A-2A1C-4325-98EF-6667D9443CBF}"/>
            </a:ext>
          </a:extLst>
        </xdr:cNvPr>
        <xdr:cNvSpPr txBox="1">
          <a:spLocks noChangeArrowheads="1"/>
        </xdr:cNvSpPr>
      </xdr:nvSpPr>
      <xdr:spPr bwMode="auto">
        <a:xfrm>
          <a:off x="9776114" y="145644177"/>
          <a:ext cx="3009034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Pedro G. Rodriguez  M.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Jefe de Instrcción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3</xdr:col>
      <xdr:colOff>34636</xdr:colOff>
      <xdr:row>1593</xdr:row>
      <xdr:rowOff>180113</xdr:rowOff>
    </xdr:from>
    <xdr:to>
      <xdr:col>32</xdr:col>
      <xdr:colOff>91786</xdr:colOff>
      <xdr:row>1595</xdr:row>
      <xdr:rowOff>122963</xdr:rowOff>
    </xdr:to>
    <xdr:sp macro="" textlink="">
      <xdr:nvSpPr>
        <xdr:cNvPr id="52" name="Text Box 13">
          <a:extLst>
            <a:ext uri="{FF2B5EF4-FFF2-40B4-BE49-F238E27FC236}">
              <a16:creationId xmlns:a16="http://schemas.microsoft.com/office/drawing/2014/main" id="{DB09B682-8B60-47DF-9AB2-E52FAB6DE442}"/>
            </a:ext>
          </a:extLst>
        </xdr:cNvPr>
        <xdr:cNvSpPr txBox="1">
          <a:spLocks noChangeArrowheads="1"/>
        </xdr:cNvSpPr>
      </xdr:nvSpPr>
      <xdr:spPr bwMode="auto">
        <a:xfrm>
          <a:off x="1194954" y="146224340"/>
          <a:ext cx="12041332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0" i="1" u="none" strike="noStrike" baseline="0">
              <a:solidFill>
                <a:srgbClr val="17375E"/>
              </a:solidFill>
              <a:latin typeface="Vivaldi"/>
            </a:rPr>
            <a:t>“La educación es el pasaporte hacia el futuro, el mañana pertenece a aquellos que se preparan para él, el día de hoy”</a:t>
          </a:r>
        </a:p>
        <a:p>
          <a:pPr algn="ctr" rtl="0">
            <a:defRPr sz="1000"/>
          </a:pPr>
          <a:endParaRPr lang="es-ES" sz="1600" b="0" i="1" u="none" strike="noStrike" baseline="0">
            <a:solidFill>
              <a:srgbClr val="17375E"/>
            </a:solidFill>
            <a:latin typeface="Vivaldi"/>
          </a:endParaRPr>
        </a:p>
      </xdr:txBody>
    </xdr:sp>
    <xdr:clientData/>
  </xdr:twoCellAnchor>
  <xdr:twoCellAnchor>
    <xdr:from>
      <xdr:col>5</xdr:col>
      <xdr:colOff>85724</xdr:colOff>
      <xdr:row>1688</xdr:row>
      <xdr:rowOff>0</xdr:rowOff>
    </xdr:from>
    <xdr:to>
      <xdr:col>12</xdr:col>
      <xdr:colOff>133349</xdr:colOff>
      <xdr:row>1691</xdr:row>
      <xdr:rowOff>133350</xdr:rowOff>
    </xdr:to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3F9AFDC6-7AB7-42A5-8741-F52645386E07}"/>
            </a:ext>
          </a:extLst>
        </xdr:cNvPr>
        <xdr:cNvSpPr txBox="1">
          <a:spLocks noChangeArrowheads="1"/>
        </xdr:cNvSpPr>
      </xdr:nvSpPr>
      <xdr:spPr bwMode="auto">
        <a:xfrm>
          <a:off x="2146588" y="168367364"/>
          <a:ext cx="2957079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Oscaar A. Rodriguez  C.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Director General        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23</xdr:col>
      <xdr:colOff>95250</xdr:colOff>
      <xdr:row>1687</xdr:row>
      <xdr:rowOff>171450</xdr:rowOff>
    </xdr:from>
    <xdr:to>
      <xdr:col>30</xdr:col>
      <xdr:colOff>333375</xdr:colOff>
      <xdr:row>1691</xdr:row>
      <xdr:rowOff>38100</xdr:rowOff>
    </xdr:to>
    <xdr:sp macro="" textlink="">
      <xdr:nvSpPr>
        <xdr:cNvPr id="54" name="Text Box 12">
          <a:extLst>
            <a:ext uri="{FF2B5EF4-FFF2-40B4-BE49-F238E27FC236}">
              <a16:creationId xmlns:a16="http://schemas.microsoft.com/office/drawing/2014/main" id="{B23ACB32-ADA8-4586-ADE7-E9D65145B61E}"/>
            </a:ext>
          </a:extLst>
        </xdr:cNvPr>
        <xdr:cNvSpPr txBox="1">
          <a:spLocks noChangeArrowheads="1"/>
        </xdr:cNvSpPr>
      </xdr:nvSpPr>
      <xdr:spPr bwMode="auto">
        <a:xfrm>
          <a:off x="9776114" y="168348314"/>
          <a:ext cx="3009034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Pedro G. Rodriguez  M.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Jefe de Instrcción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3</xdr:col>
      <xdr:colOff>0</xdr:colOff>
      <xdr:row>1691</xdr:row>
      <xdr:rowOff>6932</xdr:rowOff>
    </xdr:from>
    <xdr:to>
      <xdr:col>32</xdr:col>
      <xdr:colOff>57150</xdr:colOff>
      <xdr:row>1692</xdr:row>
      <xdr:rowOff>140282</xdr:rowOff>
    </xdr:to>
    <xdr:sp macro="" textlink="">
      <xdr:nvSpPr>
        <xdr:cNvPr id="55" name="Text Box 13">
          <a:extLst>
            <a:ext uri="{FF2B5EF4-FFF2-40B4-BE49-F238E27FC236}">
              <a16:creationId xmlns:a16="http://schemas.microsoft.com/office/drawing/2014/main" id="{C326CB84-0073-44D6-9066-B2B1ACB3D73F}"/>
            </a:ext>
          </a:extLst>
        </xdr:cNvPr>
        <xdr:cNvSpPr txBox="1">
          <a:spLocks noChangeArrowheads="1"/>
        </xdr:cNvSpPr>
      </xdr:nvSpPr>
      <xdr:spPr bwMode="auto">
        <a:xfrm>
          <a:off x="1160318" y="168945796"/>
          <a:ext cx="12041332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0" i="1" u="none" strike="noStrike" baseline="0">
              <a:solidFill>
                <a:srgbClr val="17375E"/>
              </a:solidFill>
              <a:latin typeface="Vivaldi"/>
            </a:rPr>
            <a:t>“La educación es el pasaporte hacia el futuro, el mañana pertenece a aquellos que se preparan para él, el día de hoy”</a:t>
          </a:r>
        </a:p>
        <a:p>
          <a:pPr algn="ctr" rtl="0">
            <a:defRPr sz="1000"/>
          </a:pPr>
          <a:endParaRPr lang="es-ES" sz="1600" b="0" i="1" u="none" strike="noStrike" baseline="0">
            <a:solidFill>
              <a:srgbClr val="17375E"/>
            </a:solidFill>
            <a:latin typeface="Vivaldi"/>
          </a:endParaRPr>
        </a:p>
      </xdr:txBody>
    </xdr:sp>
    <xdr:clientData/>
  </xdr:twoCellAnchor>
  <xdr:twoCellAnchor>
    <xdr:from>
      <xdr:col>5</xdr:col>
      <xdr:colOff>85724</xdr:colOff>
      <xdr:row>1785</xdr:row>
      <xdr:rowOff>0</xdr:rowOff>
    </xdr:from>
    <xdr:to>
      <xdr:col>12</xdr:col>
      <xdr:colOff>133349</xdr:colOff>
      <xdr:row>1788</xdr:row>
      <xdr:rowOff>133350</xdr:rowOff>
    </xdr:to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AED13F80-B51B-4C0B-B2EC-BC1E6E1D40FA}"/>
            </a:ext>
          </a:extLst>
        </xdr:cNvPr>
        <xdr:cNvSpPr txBox="1">
          <a:spLocks noChangeArrowheads="1"/>
        </xdr:cNvSpPr>
      </xdr:nvSpPr>
      <xdr:spPr bwMode="auto">
        <a:xfrm>
          <a:off x="2146588" y="191071500"/>
          <a:ext cx="2957079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Oscaar A. Rodriguez  C.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Director General        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23</xdr:col>
      <xdr:colOff>95250</xdr:colOff>
      <xdr:row>1784</xdr:row>
      <xdr:rowOff>171450</xdr:rowOff>
    </xdr:from>
    <xdr:to>
      <xdr:col>30</xdr:col>
      <xdr:colOff>333375</xdr:colOff>
      <xdr:row>1788</xdr:row>
      <xdr:rowOff>38100</xdr:rowOff>
    </xdr:to>
    <xdr:sp macro="" textlink="">
      <xdr:nvSpPr>
        <xdr:cNvPr id="57" name="Text Box 12">
          <a:extLst>
            <a:ext uri="{FF2B5EF4-FFF2-40B4-BE49-F238E27FC236}">
              <a16:creationId xmlns:a16="http://schemas.microsoft.com/office/drawing/2014/main" id="{FF537E71-47C9-4030-B616-5DE64FA60CDE}"/>
            </a:ext>
          </a:extLst>
        </xdr:cNvPr>
        <xdr:cNvSpPr txBox="1">
          <a:spLocks noChangeArrowheads="1"/>
        </xdr:cNvSpPr>
      </xdr:nvSpPr>
      <xdr:spPr bwMode="auto">
        <a:xfrm>
          <a:off x="9776114" y="191052450"/>
          <a:ext cx="3009034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Pedro G. Rodriguez  M.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Jefe de Instrcción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3</xdr:col>
      <xdr:colOff>0</xdr:colOff>
      <xdr:row>1787</xdr:row>
      <xdr:rowOff>162796</xdr:rowOff>
    </xdr:from>
    <xdr:to>
      <xdr:col>32</xdr:col>
      <xdr:colOff>57150</xdr:colOff>
      <xdr:row>1789</xdr:row>
      <xdr:rowOff>105646</xdr:rowOff>
    </xdr:to>
    <xdr:sp macro="" textlink="">
      <xdr:nvSpPr>
        <xdr:cNvPr id="58" name="Text Box 13">
          <a:extLst>
            <a:ext uri="{FF2B5EF4-FFF2-40B4-BE49-F238E27FC236}">
              <a16:creationId xmlns:a16="http://schemas.microsoft.com/office/drawing/2014/main" id="{E3480F5D-1D53-423C-A475-020F44890D95}"/>
            </a:ext>
          </a:extLst>
        </xdr:cNvPr>
        <xdr:cNvSpPr txBox="1">
          <a:spLocks noChangeArrowheads="1"/>
        </xdr:cNvSpPr>
      </xdr:nvSpPr>
      <xdr:spPr bwMode="auto">
        <a:xfrm>
          <a:off x="1160318" y="191615296"/>
          <a:ext cx="12041332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0" i="1" u="none" strike="noStrike" baseline="0">
              <a:solidFill>
                <a:srgbClr val="17375E"/>
              </a:solidFill>
              <a:latin typeface="Vivaldi"/>
            </a:rPr>
            <a:t>“La educación es el pasaporte hacia el futuro, el mañana pertenece a aquellos que se preparan para él, el día de hoy”</a:t>
          </a:r>
        </a:p>
        <a:p>
          <a:pPr algn="ctr" rtl="0">
            <a:defRPr sz="1000"/>
          </a:pPr>
          <a:endParaRPr lang="es-ES" sz="1600" b="0" i="1" u="none" strike="noStrike" baseline="0">
            <a:solidFill>
              <a:srgbClr val="17375E"/>
            </a:solidFill>
            <a:latin typeface="Vivaldi"/>
          </a:endParaRPr>
        </a:p>
      </xdr:txBody>
    </xdr:sp>
    <xdr:clientData/>
  </xdr:twoCellAnchor>
  <xdr:twoCellAnchor>
    <xdr:from>
      <xdr:col>5</xdr:col>
      <xdr:colOff>85724</xdr:colOff>
      <xdr:row>1882</xdr:row>
      <xdr:rowOff>0</xdr:rowOff>
    </xdr:from>
    <xdr:to>
      <xdr:col>12</xdr:col>
      <xdr:colOff>133349</xdr:colOff>
      <xdr:row>1885</xdr:row>
      <xdr:rowOff>133350</xdr:rowOff>
    </xdr:to>
    <xdr:sp macro="" textlink="">
      <xdr:nvSpPr>
        <xdr:cNvPr id="59" name="Text Box 12">
          <a:extLst>
            <a:ext uri="{FF2B5EF4-FFF2-40B4-BE49-F238E27FC236}">
              <a16:creationId xmlns:a16="http://schemas.microsoft.com/office/drawing/2014/main" id="{5E0A5718-1165-458A-BDE3-E0F90474E7BF}"/>
            </a:ext>
          </a:extLst>
        </xdr:cNvPr>
        <xdr:cNvSpPr txBox="1">
          <a:spLocks noChangeArrowheads="1"/>
        </xdr:cNvSpPr>
      </xdr:nvSpPr>
      <xdr:spPr bwMode="auto">
        <a:xfrm>
          <a:off x="2146588" y="213775636"/>
          <a:ext cx="2957079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Oscaar A. Rodriguez  C.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Director General        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23</xdr:col>
      <xdr:colOff>95250</xdr:colOff>
      <xdr:row>1881</xdr:row>
      <xdr:rowOff>171450</xdr:rowOff>
    </xdr:from>
    <xdr:to>
      <xdr:col>30</xdr:col>
      <xdr:colOff>333375</xdr:colOff>
      <xdr:row>1885</xdr:row>
      <xdr:rowOff>38100</xdr:rowOff>
    </xdr:to>
    <xdr:sp macro="" textlink="">
      <xdr:nvSpPr>
        <xdr:cNvPr id="60" name="Text Box 12">
          <a:extLst>
            <a:ext uri="{FF2B5EF4-FFF2-40B4-BE49-F238E27FC236}">
              <a16:creationId xmlns:a16="http://schemas.microsoft.com/office/drawing/2014/main" id="{67C54C87-F3BD-4886-844D-44E723402578}"/>
            </a:ext>
          </a:extLst>
        </xdr:cNvPr>
        <xdr:cNvSpPr txBox="1">
          <a:spLocks noChangeArrowheads="1"/>
        </xdr:cNvSpPr>
      </xdr:nvSpPr>
      <xdr:spPr bwMode="auto">
        <a:xfrm>
          <a:off x="9776114" y="213756586"/>
          <a:ext cx="3009034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Pedro G. Rodriguez  M.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Jefe de Instrcción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3</xdr:col>
      <xdr:colOff>0</xdr:colOff>
      <xdr:row>1884</xdr:row>
      <xdr:rowOff>162796</xdr:rowOff>
    </xdr:from>
    <xdr:to>
      <xdr:col>32</xdr:col>
      <xdr:colOff>57150</xdr:colOff>
      <xdr:row>1886</xdr:row>
      <xdr:rowOff>105646</xdr:rowOff>
    </xdr:to>
    <xdr:sp macro="" textlink="">
      <xdr:nvSpPr>
        <xdr:cNvPr id="61" name="Text Box 13">
          <a:extLst>
            <a:ext uri="{FF2B5EF4-FFF2-40B4-BE49-F238E27FC236}">
              <a16:creationId xmlns:a16="http://schemas.microsoft.com/office/drawing/2014/main" id="{47B08B5F-1320-4BC9-91DC-F5DF4D28BAED}"/>
            </a:ext>
          </a:extLst>
        </xdr:cNvPr>
        <xdr:cNvSpPr txBox="1">
          <a:spLocks noChangeArrowheads="1"/>
        </xdr:cNvSpPr>
      </xdr:nvSpPr>
      <xdr:spPr bwMode="auto">
        <a:xfrm>
          <a:off x="1160318" y="214319432"/>
          <a:ext cx="12041332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0" i="1" u="none" strike="noStrike" baseline="0">
              <a:solidFill>
                <a:srgbClr val="17375E"/>
              </a:solidFill>
              <a:latin typeface="Vivaldi"/>
            </a:rPr>
            <a:t>“La educación es el pasaporte hacia el futuro, el mañana pertenece a aquellos que se preparan para él, el día de hoy”</a:t>
          </a:r>
        </a:p>
        <a:p>
          <a:pPr algn="ctr" rtl="0">
            <a:defRPr sz="1000"/>
          </a:pPr>
          <a:endParaRPr lang="es-ES" sz="1600" b="0" i="1" u="none" strike="noStrike" baseline="0">
            <a:solidFill>
              <a:srgbClr val="17375E"/>
            </a:solidFill>
            <a:latin typeface="Vivaldi"/>
          </a:endParaRPr>
        </a:p>
      </xdr:txBody>
    </xdr:sp>
    <xdr:clientData/>
  </xdr:twoCellAnchor>
  <xdr:twoCellAnchor>
    <xdr:from>
      <xdr:col>5</xdr:col>
      <xdr:colOff>85724</xdr:colOff>
      <xdr:row>1979</xdr:row>
      <xdr:rowOff>0</xdr:rowOff>
    </xdr:from>
    <xdr:to>
      <xdr:col>12</xdr:col>
      <xdr:colOff>133349</xdr:colOff>
      <xdr:row>1982</xdr:row>
      <xdr:rowOff>133350</xdr:rowOff>
    </xdr:to>
    <xdr:sp macro="" textlink="">
      <xdr:nvSpPr>
        <xdr:cNvPr id="62" name="Text Box 12">
          <a:extLst>
            <a:ext uri="{FF2B5EF4-FFF2-40B4-BE49-F238E27FC236}">
              <a16:creationId xmlns:a16="http://schemas.microsoft.com/office/drawing/2014/main" id="{E82750D6-DBC7-4C20-803F-BA88AF603047}"/>
            </a:ext>
          </a:extLst>
        </xdr:cNvPr>
        <xdr:cNvSpPr txBox="1">
          <a:spLocks noChangeArrowheads="1"/>
        </xdr:cNvSpPr>
      </xdr:nvSpPr>
      <xdr:spPr bwMode="auto">
        <a:xfrm>
          <a:off x="2146588" y="418008955"/>
          <a:ext cx="2957079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Oscaar A. Rodriguez  C.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Director General        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23</xdr:col>
      <xdr:colOff>95250</xdr:colOff>
      <xdr:row>1978</xdr:row>
      <xdr:rowOff>171450</xdr:rowOff>
    </xdr:from>
    <xdr:to>
      <xdr:col>30</xdr:col>
      <xdr:colOff>333375</xdr:colOff>
      <xdr:row>1982</xdr:row>
      <xdr:rowOff>38100</xdr:rowOff>
    </xdr:to>
    <xdr:sp macro="" textlink="">
      <xdr:nvSpPr>
        <xdr:cNvPr id="63" name="Text Box 12">
          <a:extLst>
            <a:ext uri="{FF2B5EF4-FFF2-40B4-BE49-F238E27FC236}">
              <a16:creationId xmlns:a16="http://schemas.microsoft.com/office/drawing/2014/main" id="{4F0571F4-24D0-4FC3-9EDB-84625CCA3C92}"/>
            </a:ext>
          </a:extLst>
        </xdr:cNvPr>
        <xdr:cNvSpPr txBox="1">
          <a:spLocks noChangeArrowheads="1"/>
        </xdr:cNvSpPr>
      </xdr:nvSpPr>
      <xdr:spPr bwMode="auto">
        <a:xfrm>
          <a:off x="9776114" y="417989905"/>
          <a:ext cx="3009034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Pedro G. Rodriguez  M.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Jefe de Instrcción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3</xdr:col>
      <xdr:colOff>0</xdr:colOff>
      <xdr:row>1981</xdr:row>
      <xdr:rowOff>162796</xdr:rowOff>
    </xdr:from>
    <xdr:to>
      <xdr:col>32</xdr:col>
      <xdr:colOff>57150</xdr:colOff>
      <xdr:row>1983</xdr:row>
      <xdr:rowOff>105646</xdr:rowOff>
    </xdr:to>
    <xdr:sp macro="" textlink="">
      <xdr:nvSpPr>
        <xdr:cNvPr id="64" name="Text Box 13">
          <a:extLst>
            <a:ext uri="{FF2B5EF4-FFF2-40B4-BE49-F238E27FC236}">
              <a16:creationId xmlns:a16="http://schemas.microsoft.com/office/drawing/2014/main" id="{C6E9779E-7035-4D9F-9B17-BA8D5A52C35F}"/>
            </a:ext>
          </a:extLst>
        </xdr:cNvPr>
        <xdr:cNvSpPr txBox="1">
          <a:spLocks noChangeArrowheads="1"/>
        </xdr:cNvSpPr>
      </xdr:nvSpPr>
      <xdr:spPr bwMode="auto">
        <a:xfrm>
          <a:off x="1160318" y="418552751"/>
          <a:ext cx="12041332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0" i="1" u="none" strike="noStrike" baseline="0">
              <a:solidFill>
                <a:srgbClr val="17375E"/>
              </a:solidFill>
              <a:latin typeface="Vivaldi"/>
            </a:rPr>
            <a:t>“La educación es el pasaporte hacia el futuro, el mañana pertenece a aquellos que se preparan para él, el día de hoy”</a:t>
          </a:r>
        </a:p>
        <a:p>
          <a:pPr algn="ctr" rtl="0">
            <a:defRPr sz="1000"/>
          </a:pPr>
          <a:endParaRPr lang="es-ES" sz="1600" b="0" i="1" u="none" strike="noStrike" baseline="0">
            <a:solidFill>
              <a:srgbClr val="17375E"/>
            </a:solidFill>
            <a:latin typeface="Vivaldi"/>
          </a:endParaRPr>
        </a:p>
      </xdr:txBody>
    </xdr:sp>
    <xdr:clientData/>
  </xdr:twoCellAnchor>
  <xdr:twoCellAnchor>
    <xdr:from>
      <xdr:col>5</xdr:col>
      <xdr:colOff>85724</xdr:colOff>
      <xdr:row>2076</xdr:row>
      <xdr:rowOff>0</xdr:rowOff>
    </xdr:from>
    <xdr:to>
      <xdr:col>12</xdr:col>
      <xdr:colOff>133349</xdr:colOff>
      <xdr:row>2079</xdr:row>
      <xdr:rowOff>133350</xdr:rowOff>
    </xdr:to>
    <xdr:sp macro="" textlink="">
      <xdr:nvSpPr>
        <xdr:cNvPr id="65" name="Text Box 12">
          <a:extLst>
            <a:ext uri="{FF2B5EF4-FFF2-40B4-BE49-F238E27FC236}">
              <a16:creationId xmlns:a16="http://schemas.microsoft.com/office/drawing/2014/main" id="{9D2919E9-4439-4CEA-A062-59D7869C2FCA}"/>
            </a:ext>
          </a:extLst>
        </xdr:cNvPr>
        <xdr:cNvSpPr txBox="1">
          <a:spLocks noChangeArrowheads="1"/>
        </xdr:cNvSpPr>
      </xdr:nvSpPr>
      <xdr:spPr bwMode="auto">
        <a:xfrm>
          <a:off x="2146588" y="440713091"/>
          <a:ext cx="2957079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Oscaar A. Rodriguez  C.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Director General        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23</xdr:col>
      <xdr:colOff>95250</xdr:colOff>
      <xdr:row>2075</xdr:row>
      <xdr:rowOff>171450</xdr:rowOff>
    </xdr:from>
    <xdr:to>
      <xdr:col>30</xdr:col>
      <xdr:colOff>333375</xdr:colOff>
      <xdr:row>2079</xdr:row>
      <xdr:rowOff>38100</xdr:rowOff>
    </xdr:to>
    <xdr:sp macro="" textlink="">
      <xdr:nvSpPr>
        <xdr:cNvPr id="66" name="Text Box 12">
          <a:extLst>
            <a:ext uri="{FF2B5EF4-FFF2-40B4-BE49-F238E27FC236}">
              <a16:creationId xmlns:a16="http://schemas.microsoft.com/office/drawing/2014/main" id="{C72CBC8B-14A9-4517-9832-267C85A3D262}"/>
            </a:ext>
          </a:extLst>
        </xdr:cNvPr>
        <xdr:cNvSpPr txBox="1">
          <a:spLocks noChangeArrowheads="1"/>
        </xdr:cNvSpPr>
      </xdr:nvSpPr>
      <xdr:spPr bwMode="auto">
        <a:xfrm>
          <a:off x="9776114" y="440694041"/>
          <a:ext cx="3009034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Ing Pedro G. Rodriguez  M.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3F3F3F"/>
              </a:solidFill>
              <a:latin typeface="Old English Text MT"/>
            </a:rPr>
            <a:t>Jefe de Instrcción</a:t>
          </a: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  <a:p>
          <a:pPr algn="l" rtl="0">
            <a:defRPr sz="1000"/>
          </a:pPr>
          <a:endParaRPr lang="es-ES" sz="1300" b="1" i="0" u="none" strike="noStrike" baseline="0">
            <a:solidFill>
              <a:srgbClr val="3F3F3F"/>
            </a:solidFill>
            <a:latin typeface="Old English Text MT"/>
          </a:endParaRPr>
        </a:p>
      </xdr:txBody>
    </xdr:sp>
    <xdr:clientData/>
  </xdr:twoCellAnchor>
  <xdr:twoCellAnchor>
    <xdr:from>
      <xdr:col>3</xdr:col>
      <xdr:colOff>0</xdr:colOff>
      <xdr:row>2078</xdr:row>
      <xdr:rowOff>162796</xdr:rowOff>
    </xdr:from>
    <xdr:to>
      <xdr:col>32</xdr:col>
      <xdr:colOff>57150</xdr:colOff>
      <xdr:row>2080</xdr:row>
      <xdr:rowOff>105646</xdr:rowOff>
    </xdr:to>
    <xdr:sp macro="" textlink="">
      <xdr:nvSpPr>
        <xdr:cNvPr id="67" name="Text Box 13">
          <a:extLst>
            <a:ext uri="{FF2B5EF4-FFF2-40B4-BE49-F238E27FC236}">
              <a16:creationId xmlns:a16="http://schemas.microsoft.com/office/drawing/2014/main" id="{E7572AE8-CF96-4B58-B8EB-6325942BA28C}"/>
            </a:ext>
          </a:extLst>
        </xdr:cNvPr>
        <xdr:cNvSpPr txBox="1">
          <a:spLocks noChangeArrowheads="1"/>
        </xdr:cNvSpPr>
      </xdr:nvSpPr>
      <xdr:spPr bwMode="auto">
        <a:xfrm>
          <a:off x="1160318" y="441256887"/>
          <a:ext cx="12041332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s-ES" sz="1600" b="0" i="1" u="none" strike="noStrike" baseline="0">
              <a:solidFill>
                <a:srgbClr val="17375E"/>
              </a:solidFill>
              <a:latin typeface="Vivaldi"/>
            </a:rPr>
            <a:t>“La educación es el pasaporte hacia el futuro, el mañana pertenece a aquellos que se preparan para él, el día de hoy”</a:t>
          </a:r>
        </a:p>
        <a:p>
          <a:pPr algn="ctr" rtl="0">
            <a:defRPr sz="1000"/>
          </a:pPr>
          <a:endParaRPr lang="es-ES" sz="1600" b="0" i="1" u="none" strike="noStrike" baseline="0">
            <a:solidFill>
              <a:srgbClr val="17375E"/>
            </a:solidFill>
            <a:latin typeface="Vivald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opLeftCell="A106" zoomScale="85" zoomScaleNormal="85" workbookViewId="0">
      <selection activeCell="I153" sqref="I153"/>
    </sheetView>
  </sheetViews>
  <sheetFormatPr baseColWidth="10" defaultRowHeight="15" x14ac:dyDescent="0.25"/>
  <cols>
    <col min="1" max="1" width="4.85546875" style="2" customWidth="1"/>
    <col min="2" max="2" width="41.42578125" customWidth="1"/>
    <col min="3" max="3" width="4.42578125" bestFit="1" customWidth="1"/>
    <col min="4" max="4" width="4.42578125" customWidth="1"/>
    <col min="5" max="5" width="7" customWidth="1"/>
    <col min="6" max="6" width="11.42578125" customWidth="1"/>
    <col min="7" max="7" width="35.42578125" customWidth="1"/>
    <col min="12" max="12" width="13.140625" customWidth="1"/>
    <col min="13" max="13" width="31" customWidth="1"/>
  </cols>
  <sheetData>
    <row r="1" spans="1:10" ht="25.5" customHeight="1" x14ac:dyDescent="0.25">
      <c r="A1" s="46" t="s">
        <v>53</v>
      </c>
      <c r="B1" s="43"/>
      <c r="C1" s="55" t="s">
        <v>93</v>
      </c>
      <c r="D1" s="45"/>
      <c r="E1" s="45"/>
      <c r="F1" s="45"/>
      <c r="G1" s="45"/>
      <c r="H1" s="45"/>
      <c r="I1" s="45"/>
      <c r="J1" s="45"/>
    </row>
    <row r="2" spans="1:10" x14ac:dyDescent="0.25">
      <c r="A2" s="7" t="s">
        <v>49</v>
      </c>
    </row>
    <row r="3" spans="1:10" x14ac:dyDescent="0.25">
      <c r="A3" s="6" t="s">
        <v>50</v>
      </c>
    </row>
    <row r="4" spans="1:10" x14ac:dyDescent="0.25">
      <c r="A4" s="6" t="s">
        <v>51</v>
      </c>
    </row>
    <row r="5" spans="1:10" x14ac:dyDescent="0.25">
      <c r="A5" s="6" t="s">
        <v>4</v>
      </c>
    </row>
    <row r="6" spans="1:10" x14ac:dyDescent="0.25">
      <c r="A6" s="6" t="s">
        <v>52</v>
      </c>
    </row>
    <row r="10" spans="1:10" x14ac:dyDescent="0.25">
      <c r="A10" s="7" t="s">
        <v>33</v>
      </c>
    </row>
    <row r="11" spans="1:10" ht="15.75" thickBot="1" x14ac:dyDescent="0.3"/>
    <row r="12" spans="1:10" x14ac:dyDescent="0.25">
      <c r="A12" s="10" t="s">
        <v>30</v>
      </c>
      <c r="B12" s="11" t="s">
        <v>6</v>
      </c>
      <c r="C12" s="11" t="s">
        <v>7</v>
      </c>
      <c r="D12" s="11"/>
      <c r="E12" s="11"/>
      <c r="F12" s="11" t="s">
        <v>30</v>
      </c>
      <c r="G12" s="11" t="s">
        <v>8</v>
      </c>
      <c r="H12" s="12" t="s">
        <v>7</v>
      </c>
    </row>
    <row r="13" spans="1:10" ht="28.5" x14ac:dyDescent="0.25">
      <c r="A13" s="13">
        <v>1</v>
      </c>
      <c r="B13" s="14" t="s">
        <v>9</v>
      </c>
      <c r="C13" s="15">
        <v>2</v>
      </c>
      <c r="D13" s="15"/>
      <c r="E13" s="15"/>
      <c r="F13" s="53">
        <v>26</v>
      </c>
      <c r="G13" s="54" t="s">
        <v>91</v>
      </c>
      <c r="H13" s="58">
        <v>4</v>
      </c>
    </row>
    <row r="14" spans="1:10" x14ac:dyDescent="0.25">
      <c r="A14" s="13">
        <v>2</v>
      </c>
      <c r="B14" s="14" t="s">
        <v>10</v>
      </c>
      <c r="C14" s="15">
        <v>1</v>
      </c>
      <c r="D14" s="15"/>
      <c r="E14" s="15"/>
      <c r="F14" s="21"/>
      <c r="G14" s="21"/>
      <c r="H14" s="22"/>
    </row>
    <row r="15" spans="1:10" x14ac:dyDescent="0.25">
      <c r="A15" s="13">
        <v>3</v>
      </c>
      <c r="B15" s="14" t="s">
        <v>11</v>
      </c>
      <c r="C15" s="15">
        <v>6</v>
      </c>
      <c r="D15" s="15"/>
      <c r="E15" s="15"/>
      <c r="F15" s="21"/>
      <c r="G15" s="21"/>
      <c r="H15" s="22"/>
    </row>
    <row r="16" spans="1:10" x14ac:dyDescent="0.25">
      <c r="A16" s="13">
        <v>4</v>
      </c>
      <c r="B16" s="14" t="s">
        <v>12</v>
      </c>
      <c r="C16" s="15">
        <v>4</v>
      </c>
      <c r="D16" s="15"/>
      <c r="E16" s="15"/>
      <c r="F16" s="21"/>
      <c r="G16" s="21"/>
      <c r="H16" s="22"/>
    </row>
    <row r="17" spans="1:8" x14ac:dyDescent="0.25">
      <c r="A17" s="13">
        <v>5</v>
      </c>
      <c r="B17" s="14" t="s">
        <v>13</v>
      </c>
      <c r="C17" s="15">
        <v>4</v>
      </c>
      <c r="D17" s="15"/>
      <c r="E17" s="15"/>
      <c r="F17" s="21"/>
      <c r="G17" s="21"/>
      <c r="H17" s="22"/>
    </row>
    <row r="18" spans="1:8" x14ac:dyDescent="0.25">
      <c r="A18" s="13">
        <v>6</v>
      </c>
      <c r="B18" s="14" t="s">
        <v>62</v>
      </c>
      <c r="C18" s="15">
        <v>1</v>
      </c>
      <c r="D18" s="15"/>
      <c r="E18" s="15"/>
      <c r="F18" s="21"/>
      <c r="G18" s="21"/>
      <c r="H18" s="22"/>
    </row>
    <row r="19" spans="1:8" x14ac:dyDescent="0.25">
      <c r="A19" s="13">
        <v>7</v>
      </c>
      <c r="B19" s="14" t="s">
        <v>14</v>
      </c>
      <c r="C19" s="15">
        <v>2</v>
      </c>
      <c r="D19" s="15"/>
      <c r="E19" s="15"/>
      <c r="F19" s="21"/>
      <c r="G19" s="21"/>
      <c r="H19" s="22"/>
    </row>
    <row r="20" spans="1:8" x14ac:dyDescent="0.25">
      <c r="A20" s="13">
        <v>8</v>
      </c>
      <c r="B20" s="14" t="s">
        <v>61</v>
      </c>
      <c r="C20" s="15">
        <v>6</v>
      </c>
      <c r="D20" s="15"/>
      <c r="E20" s="15"/>
      <c r="F20" s="21"/>
      <c r="G20" s="21"/>
      <c r="H20" s="22"/>
    </row>
    <row r="21" spans="1:8" x14ac:dyDescent="0.25">
      <c r="A21" s="13">
        <v>9</v>
      </c>
      <c r="B21" s="14" t="s">
        <v>60</v>
      </c>
      <c r="C21" s="15">
        <v>4</v>
      </c>
      <c r="D21" s="15"/>
      <c r="E21" s="15"/>
      <c r="F21" s="21"/>
      <c r="G21" s="21"/>
      <c r="H21" s="22"/>
    </row>
    <row r="22" spans="1:8" x14ac:dyDescent="0.25">
      <c r="A22" s="13">
        <v>10</v>
      </c>
      <c r="B22" s="14" t="s">
        <v>15</v>
      </c>
      <c r="C22" s="15">
        <v>3</v>
      </c>
      <c r="D22" s="15"/>
      <c r="E22" s="15"/>
      <c r="F22" s="21"/>
      <c r="G22" s="21"/>
      <c r="H22" s="22"/>
    </row>
    <row r="23" spans="1:8" x14ac:dyDescent="0.25">
      <c r="A23" s="13">
        <v>11</v>
      </c>
      <c r="B23" s="14" t="s">
        <v>16</v>
      </c>
      <c r="C23" s="15">
        <v>3</v>
      </c>
      <c r="D23" s="15"/>
      <c r="E23" s="15"/>
      <c r="F23" s="21"/>
      <c r="G23" s="21"/>
      <c r="H23" s="22"/>
    </row>
    <row r="24" spans="1:8" x14ac:dyDescent="0.25">
      <c r="A24" s="13">
        <v>12</v>
      </c>
      <c r="B24" s="14" t="s">
        <v>17</v>
      </c>
      <c r="C24" s="15">
        <v>2</v>
      </c>
      <c r="D24" s="15"/>
      <c r="E24" s="15"/>
      <c r="F24" s="21"/>
      <c r="G24" s="21"/>
      <c r="H24" s="22"/>
    </row>
    <row r="25" spans="1:8" x14ac:dyDescent="0.25">
      <c r="A25" s="13">
        <v>13</v>
      </c>
      <c r="B25" s="14" t="s">
        <v>18</v>
      </c>
      <c r="C25" s="15">
        <v>4</v>
      </c>
      <c r="D25" s="15"/>
      <c r="E25" s="15"/>
      <c r="F25" s="15"/>
      <c r="G25" s="14"/>
      <c r="H25" s="16"/>
    </row>
    <row r="26" spans="1:8" x14ac:dyDescent="0.25">
      <c r="A26" s="23">
        <v>14</v>
      </c>
      <c r="B26" s="14" t="s">
        <v>90</v>
      </c>
      <c r="C26" s="15">
        <v>2</v>
      </c>
      <c r="D26" s="15"/>
      <c r="E26" s="15"/>
      <c r="F26" s="14"/>
      <c r="G26" s="14"/>
      <c r="H26" s="16"/>
    </row>
    <row r="27" spans="1:8" x14ac:dyDescent="0.25">
      <c r="A27" s="23">
        <v>15</v>
      </c>
      <c r="B27" s="14" t="s">
        <v>19</v>
      </c>
      <c r="C27" s="15">
        <v>3</v>
      </c>
      <c r="D27" s="15"/>
      <c r="E27" s="15"/>
      <c r="F27" s="15"/>
      <c r="G27" s="14"/>
      <c r="H27" s="16"/>
    </row>
    <row r="28" spans="1:8" ht="28.5" customHeight="1" x14ac:dyDescent="0.25">
      <c r="A28" s="23">
        <v>16</v>
      </c>
      <c r="B28" s="14" t="s">
        <v>20</v>
      </c>
      <c r="C28" s="15">
        <v>4</v>
      </c>
      <c r="D28" s="15"/>
      <c r="E28" s="15"/>
      <c r="F28" s="15"/>
      <c r="G28" s="14"/>
      <c r="H28" s="16"/>
    </row>
    <row r="29" spans="1:8" x14ac:dyDescent="0.25">
      <c r="A29" s="23">
        <v>17</v>
      </c>
      <c r="B29" s="14" t="s">
        <v>21</v>
      </c>
      <c r="C29" s="15">
        <v>3</v>
      </c>
      <c r="D29" s="15"/>
      <c r="E29" s="15"/>
      <c r="F29" s="15"/>
      <c r="G29" s="14"/>
      <c r="H29" s="16"/>
    </row>
    <row r="30" spans="1:8" ht="42.75" customHeight="1" x14ac:dyDescent="0.25">
      <c r="A30" s="23">
        <v>18</v>
      </c>
      <c r="B30" s="14" t="s">
        <v>22</v>
      </c>
      <c r="C30" s="15">
        <v>3</v>
      </c>
      <c r="D30" s="15"/>
      <c r="E30" s="15"/>
      <c r="F30" s="15"/>
      <c r="G30" s="14"/>
      <c r="H30" s="16"/>
    </row>
    <row r="31" spans="1:8" x14ac:dyDescent="0.25">
      <c r="A31" s="23">
        <v>19</v>
      </c>
      <c r="B31" s="14" t="s">
        <v>23</v>
      </c>
      <c r="C31" s="15">
        <v>2</v>
      </c>
      <c r="D31" s="15"/>
      <c r="E31" s="15"/>
      <c r="F31" s="15"/>
      <c r="G31" s="14"/>
      <c r="H31" s="16"/>
    </row>
    <row r="32" spans="1:8" x14ac:dyDescent="0.25">
      <c r="A32" s="23">
        <v>20</v>
      </c>
      <c r="B32" s="14" t="s">
        <v>24</v>
      </c>
      <c r="C32" s="15">
        <v>2</v>
      </c>
      <c r="D32" s="15"/>
      <c r="E32" s="15"/>
      <c r="F32" s="15"/>
      <c r="G32" s="14"/>
      <c r="H32" s="16"/>
    </row>
    <row r="33" spans="1:8" x14ac:dyDescent="0.25">
      <c r="A33" s="23">
        <v>21</v>
      </c>
      <c r="B33" s="14" t="s">
        <v>25</v>
      </c>
      <c r="C33" s="15">
        <v>2</v>
      </c>
      <c r="D33" s="15"/>
      <c r="E33" s="15"/>
      <c r="F33" s="15"/>
      <c r="G33" s="14"/>
      <c r="H33" s="16"/>
    </row>
    <row r="34" spans="1:8" ht="28.5" customHeight="1" x14ac:dyDescent="0.25">
      <c r="A34" s="23">
        <v>22</v>
      </c>
      <c r="B34" s="14" t="s">
        <v>26</v>
      </c>
      <c r="C34" s="15">
        <v>2</v>
      </c>
      <c r="D34" s="15"/>
      <c r="E34" s="15"/>
      <c r="F34" s="15"/>
      <c r="G34" s="14"/>
      <c r="H34" s="16"/>
    </row>
    <row r="35" spans="1:8" x14ac:dyDescent="0.25">
      <c r="A35" s="23">
        <v>23</v>
      </c>
      <c r="B35" s="14" t="s">
        <v>27</v>
      </c>
      <c r="C35" s="15">
        <v>2</v>
      </c>
      <c r="D35" s="15"/>
      <c r="E35" s="15"/>
      <c r="F35" s="15"/>
      <c r="G35" s="14"/>
      <c r="H35" s="16"/>
    </row>
    <row r="36" spans="1:8" ht="28.5" customHeight="1" x14ac:dyDescent="0.25">
      <c r="A36" s="23">
        <v>24</v>
      </c>
      <c r="B36" s="14" t="s">
        <v>28</v>
      </c>
      <c r="C36" s="15">
        <v>2</v>
      </c>
      <c r="D36" s="15"/>
      <c r="E36" s="15"/>
      <c r="F36" s="15"/>
      <c r="G36" s="14"/>
      <c r="H36" s="16"/>
    </row>
    <row r="37" spans="1:8" x14ac:dyDescent="0.25">
      <c r="A37" s="23">
        <v>25</v>
      </c>
      <c r="B37" s="14" t="s">
        <v>29</v>
      </c>
      <c r="C37" s="15">
        <v>2</v>
      </c>
      <c r="D37" s="15"/>
      <c r="E37" s="15"/>
      <c r="F37" s="15"/>
      <c r="G37" s="14"/>
      <c r="H37" s="16"/>
    </row>
    <row r="38" spans="1:8" ht="15.75" thickBot="1" x14ac:dyDescent="0.3">
      <c r="A38" s="17"/>
      <c r="B38" s="18"/>
      <c r="C38" s="19"/>
      <c r="D38" s="19"/>
      <c r="E38" s="19"/>
      <c r="F38" s="19"/>
      <c r="G38" s="18"/>
      <c r="H38" s="20"/>
    </row>
    <row r="39" spans="1:8" x14ac:dyDescent="0.25">
      <c r="A39" s="8"/>
      <c r="B39" s="4"/>
      <c r="C39" s="5"/>
      <c r="D39" s="5"/>
      <c r="E39" s="5"/>
      <c r="F39" s="5"/>
      <c r="G39" s="4"/>
      <c r="H39" s="5"/>
    </row>
    <row r="40" spans="1:8" x14ac:dyDescent="0.25">
      <c r="A40" s="3" t="s">
        <v>38</v>
      </c>
      <c r="G40" t="s">
        <v>41</v>
      </c>
    </row>
    <row r="41" spans="1:8" x14ac:dyDescent="0.25">
      <c r="A41" s="3" t="s">
        <v>35</v>
      </c>
      <c r="G41" s="6">
        <f>SUM(C13:C38,H13:H38)</f>
        <v>75</v>
      </c>
    </row>
    <row r="42" spans="1:8" x14ac:dyDescent="0.25">
      <c r="A42" s="3" t="s">
        <v>31</v>
      </c>
      <c r="G42" t="s">
        <v>89</v>
      </c>
    </row>
    <row r="43" spans="1:8" x14ac:dyDescent="0.25">
      <c r="A43" s="3" t="s">
        <v>47</v>
      </c>
      <c r="G43" t="s">
        <v>94</v>
      </c>
    </row>
    <row r="44" spans="1:8" x14ac:dyDescent="0.25">
      <c r="A44" s="3" t="s">
        <v>3</v>
      </c>
      <c r="G44" t="s">
        <v>95</v>
      </c>
    </row>
    <row r="46" spans="1:8" x14ac:dyDescent="0.25">
      <c r="A46" s="3"/>
    </row>
    <row r="47" spans="1:8" x14ac:dyDescent="0.25">
      <c r="A47" s="3" t="s">
        <v>2</v>
      </c>
      <c r="G47" s="9" t="s">
        <v>92</v>
      </c>
    </row>
    <row r="48" spans="1:8" x14ac:dyDescent="0.25">
      <c r="A48" s="3"/>
    </row>
    <row r="49" spans="1:7" x14ac:dyDescent="0.25">
      <c r="A49" s="3" t="s">
        <v>54</v>
      </c>
      <c r="G49" t="s">
        <v>63</v>
      </c>
    </row>
    <row r="50" spans="1:7" x14ac:dyDescent="0.25">
      <c r="A50" s="3"/>
      <c r="G50" t="s">
        <v>66</v>
      </c>
    </row>
    <row r="51" spans="1:7" x14ac:dyDescent="0.25">
      <c r="A51" s="3"/>
      <c r="G51" t="s">
        <v>64</v>
      </c>
    </row>
    <row r="52" spans="1:7" x14ac:dyDescent="0.25">
      <c r="A52" s="3"/>
      <c r="G52" t="s">
        <v>67</v>
      </c>
    </row>
    <row r="53" spans="1:7" x14ac:dyDescent="0.25">
      <c r="A53" s="3"/>
      <c r="G53" t="s">
        <v>68</v>
      </c>
    </row>
    <row r="54" spans="1:7" x14ac:dyDescent="0.25">
      <c r="A54" s="3"/>
      <c r="G54" t="s">
        <v>69</v>
      </c>
    </row>
    <row r="55" spans="1:7" x14ac:dyDescent="0.25">
      <c r="A55" s="3"/>
      <c r="G55" t="s">
        <v>70</v>
      </c>
    </row>
    <row r="56" spans="1:7" x14ac:dyDescent="0.25">
      <c r="A56" s="3"/>
      <c r="G56" t="s">
        <v>71</v>
      </c>
    </row>
    <row r="57" spans="1:7" x14ac:dyDescent="0.25">
      <c r="A57" s="3"/>
      <c r="G57" t="s">
        <v>72</v>
      </c>
    </row>
    <row r="58" spans="1:7" x14ac:dyDescent="0.25">
      <c r="A58" s="3"/>
      <c r="G58" t="s">
        <v>73</v>
      </c>
    </row>
    <row r="59" spans="1:7" x14ac:dyDescent="0.25">
      <c r="A59" s="3"/>
      <c r="G59" t="s">
        <v>74</v>
      </c>
    </row>
    <row r="60" spans="1:7" x14ac:dyDescent="0.25">
      <c r="A60" s="3"/>
      <c r="G60" t="s">
        <v>75</v>
      </c>
    </row>
    <row r="61" spans="1:7" x14ac:dyDescent="0.25">
      <c r="A61" s="3"/>
      <c r="G61" t="s">
        <v>76</v>
      </c>
    </row>
    <row r="62" spans="1:7" x14ac:dyDescent="0.25">
      <c r="A62" s="3"/>
      <c r="G62" s="6">
        <v>100</v>
      </c>
    </row>
    <row r="63" spans="1:7" x14ac:dyDescent="0.25">
      <c r="A63" s="3"/>
      <c r="G63" t="s">
        <v>77</v>
      </c>
    </row>
    <row r="64" spans="1:7" x14ac:dyDescent="0.25">
      <c r="A64" s="3"/>
      <c r="G64" t="s">
        <v>78</v>
      </c>
    </row>
    <row r="65" spans="1:7" x14ac:dyDescent="0.25">
      <c r="A65" s="3"/>
      <c r="G65" s="6">
        <v>200</v>
      </c>
    </row>
    <row r="66" spans="1:7" x14ac:dyDescent="0.25">
      <c r="A66" s="3"/>
      <c r="G66" t="s">
        <v>65</v>
      </c>
    </row>
    <row r="67" spans="1:7" x14ac:dyDescent="0.25">
      <c r="A67" s="3"/>
      <c r="G67" t="s">
        <v>79</v>
      </c>
    </row>
    <row r="68" spans="1:7" x14ac:dyDescent="0.25">
      <c r="A68" s="3"/>
      <c r="G68" t="s">
        <v>80</v>
      </c>
    </row>
    <row r="69" spans="1:7" x14ac:dyDescent="0.25">
      <c r="A69" s="3"/>
      <c r="G69" t="s">
        <v>81</v>
      </c>
    </row>
    <row r="70" spans="1:7" x14ac:dyDescent="0.25">
      <c r="A70" s="3"/>
      <c r="G70" t="s">
        <v>82</v>
      </c>
    </row>
    <row r="71" spans="1:7" x14ac:dyDescent="0.25">
      <c r="A71" s="3"/>
      <c r="G71" t="s">
        <v>83</v>
      </c>
    </row>
    <row r="72" spans="1:7" x14ac:dyDescent="0.25">
      <c r="A72" s="3"/>
      <c r="G72" t="s">
        <v>84</v>
      </c>
    </row>
    <row r="73" spans="1:7" x14ac:dyDescent="0.25">
      <c r="A73" s="3"/>
      <c r="G73" s="6">
        <v>300</v>
      </c>
    </row>
    <row r="74" spans="1:7" x14ac:dyDescent="0.25">
      <c r="A74" s="3"/>
      <c r="G74" t="s">
        <v>85</v>
      </c>
    </row>
    <row r="75" spans="1:7" x14ac:dyDescent="0.25">
      <c r="A75" s="3"/>
      <c r="G75" t="s">
        <v>86</v>
      </c>
    </row>
    <row r="76" spans="1:7" x14ac:dyDescent="0.25">
      <c r="A76" s="3"/>
      <c r="G76" t="s">
        <v>87</v>
      </c>
    </row>
    <row r="77" spans="1:7" x14ac:dyDescent="0.25">
      <c r="A77" s="3"/>
      <c r="G77" t="s">
        <v>88</v>
      </c>
    </row>
    <row r="78" spans="1:7" x14ac:dyDescent="0.25">
      <c r="A78" s="3"/>
    </row>
    <row r="79" spans="1:7" x14ac:dyDescent="0.25">
      <c r="A79" s="3"/>
    </row>
    <row r="80" spans="1:7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5" x14ac:dyDescent="0.25">
      <c r="A113" s="3"/>
    </row>
    <row r="114" spans="1:15" x14ac:dyDescent="0.25">
      <c r="A114" s="3"/>
    </row>
    <row r="115" spans="1:15" x14ac:dyDescent="0.25">
      <c r="A115" s="3"/>
    </row>
    <row r="116" spans="1:15" x14ac:dyDescent="0.25">
      <c r="A116" s="31"/>
      <c r="B116" s="28" t="s">
        <v>0</v>
      </c>
      <c r="C116" s="28"/>
      <c r="D116" s="28"/>
      <c r="E116" s="28"/>
      <c r="F116" s="28" t="s">
        <v>1</v>
      </c>
      <c r="G116" s="40" t="s">
        <v>56</v>
      </c>
      <c r="H116" s="29"/>
      <c r="I116" s="39" t="s">
        <v>4</v>
      </c>
      <c r="J116" s="28"/>
      <c r="K116" s="39" t="s">
        <v>5</v>
      </c>
      <c r="L116" s="39" t="s">
        <v>39</v>
      </c>
      <c r="M116" s="44" t="s">
        <v>32</v>
      </c>
      <c r="N116" s="30"/>
      <c r="O116" s="27"/>
    </row>
    <row r="117" spans="1:15" x14ac:dyDescent="0.25">
      <c r="A117" s="32">
        <v>1</v>
      </c>
      <c r="B117" s="33" t="s">
        <v>100</v>
      </c>
      <c r="C117" s="33"/>
      <c r="D117" s="33"/>
      <c r="E117" s="33" t="s">
        <v>55</v>
      </c>
      <c r="F117" s="40">
        <v>19002394</v>
      </c>
      <c r="G117" s="40" t="str">
        <f xml:space="preserve"> CONCATENATE(E117, " ",F117)</f>
        <v>De C.I:  19002394</v>
      </c>
      <c r="H117" s="34"/>
      <c r="I117" s="86">
        <v>100</v>
      </c>
      <c r="J117" s="34"/>
      <c r="K117" s="86">
        <v>95</v>
      </c>
      <c r="L117" s="86" t="s">
        <v>99</v>
      </c>
      <c r="M117" s="34" t="str">
        <f>CONCATENATE($G$44, "-",F117)</f>
        <v>18 DE OCTUBRE DE 2019-19002394</v>
      </c>
      <c r="N117" s="35"/>
    </row>
    <row r="118" spans="1:15" x14ac:dyDescent="0.25">
      <c r="A118" s="32">
        <v>2</v>
      </c>
      <c r="B118" s="33" t="s">
        <v>101</v>
      </c>
      <c r="C118" s="33"/>
      <c r="D118" s="33"/>
      <c r="E118" s="33" t="s">
        <v>55</v>
      </c>
      <c r="F118" s="40">
        <v>9493346</v>
      </c>
      <c r="G118" s="40" t="str">
        <f t="shared" ref="G118:G130" si="0">CONCATENATE(E118, " ", F118)</f>
        <v>De C.I:  9493346</v>
      </c>
      <c r="H118" s="34"/>
      <c r="I118" s="86">
        <v>100</v>
      </c>
      <c r="J118" s="34"/>
      <c r="K118" s="86">
        <v>90</v>
      </c>
      <c r="L118" s="86" t="s">
        <v>99</v>
      </c>
      <c r="M118" s="34" t="str">
        <f t="shared" ref="M118:M133" si="1">CONCATENATE($G$44, "-",F118)</f>
        <v>18 DE OCTUBRE DE 2019-9493346</v>
      </c>
      <c r="N118" s="35"/>
    </row>
    <row r="119" spans="1:15" x14ac:dyDescent="0.25">
      <c r="A119" s="32">
        <v>3</v>
      </c>
      <c r="B119" s="33" t="s">
        <v>97</v>
      </c>
      <c r="C119" s="33"/>
      <c r="D119" s="33"/>
      <c r="E119" s="33" t="s">
        <v>55</v>
      </c>
      <c r="F119" s="40">
        <v>25074160</v>
      </c>
      <c r="G119" s="40" t="str">
        <f t="shared" si="0"/>
        <v>De C.I:  25074160</v>
      </c>
      <c r="H119" s="34"/>
      <c r="I119" s="86">
        <v>100</v>
      </c>
      <c r="J119" s="34"/>
      <c r="K119" s="86">
        <v>85</v>
      </c>
      <c r="L119" s="86" t="s">
        <v>99</v>
      </c>
      <c r="M119" s="34" t="str">
        <f t="shared" si="1"/>
        <v>18 DE OCTUBRE DE 2019-25074160</v>
      </c>
      <c r="N119" s="35"/>
    </row>
    <row r="120" spans="1:15" x14ac:dyDescent="0.25">
      <c r="A120" s="32">
        <v>4</v>
      </c>
      <c r="B120" s="33" t="s">
        <v>96</v>
      </c>
      <c r="C120" s="33"/>
      <c r="D120" s="33"/>
      <c r="E120" s="33" t="s">
        <v>55</v>
      </c>
      <c r="F120" s="40">
        <v>19112048</v>
      </c>
      <c r="G120" s="40" t="str">
        <f t="shared" si="0"/>
        <v>De C.I:  19112048</v>
      </c>
      <c r="H120" s="34"/>
      <c r="I120" s="86">
        <v>100</v>
      </c>
      <c r="J120" s="34"/>
      <c r="K120" s="86">
        <v>85</v>
      </c>
      <c r="L120" s="86" t="s">
        <v>99</v>
      </c>
      <c r="M120" s="34" t="str">
        <f t="shared" si="1"/>
        <v>18 DE OCTUBRE DE 2019-19112048</v>
      </c>
      <c r="N120" s="35"/>
    </row>
    <row r="121" spans="1:15" x14ac:dyDescent="0.25">
      <c r="A121" s="32">
        <v>5</v>
      </c>
      <c r="B121" s="33" t="s">
        <v>98</v>
      </c>
      <c r="C121" s="33"/>
      <c r="D121" s="33"/>
      <c r="E121" s="33" t="s">
        <v>55</v>
      </c>
      <c r="F121" s="40">
        <v>5952884</v>
      </c>
      <c r="G121" s="40" t="str">
        <f t="shared" si="0"/>
        <v>De C.I:  5952884</v>
      </c>
      <c r="H121" s="34"/>
      <c r="I121" s="86">
        <v>100</v>
      </c>
      <c r="J121" s="34"/>
      <c r="K121" s="86">
        <v>95</v>
      </c>
      <c r="L121" s="86" t="s">
        <v>99</v>
      </c>
      <c r="M121" s="34" t="str">
        <f t="shared" si="1"/>
        <v>18 DE OCTUBRE DE 2019-5952884</v>
      </c>
      <c r="N121" s="35"/>
    </row>
    <row r="122" spans="1:15" x14ac:dyDescent="0.25">
      <c r="A122" s="32">
        <v>6</v>
      </c>
      <c r="B122" s="33" t="s">
        <v>102</v>
      </c>
      <c r="C122" s="33"/>
      <c r="D122" s="33"/>
      <c r="E122" s="33" t="s">
        <v>55</v>
      </c>
      <c r="F122" s="40">
        <v>26051872</v>
      </c>
      <c r="G122" s="40" t="str">
        <f t="shared" si="0"/>
        <v>De C.I:  26051872</v>
      </c>
      <c r="H122" s="34"/>
      <c r="I122" s="86">
        <v>100</v>
      </c>
      <c r="J122" s="34"/>
      <c r="K122" s="86">
        <v>85</v>
      </c>
      <c r="L122" s="86" t="s">
        <v>99</v>
      </c>
      <c r="M122" s="34" t="str">
        <f t="shared" si="1"/>
        <v>18 DE OCTUBRE DE 2019-26051872</v>
      </c>
      <c r="N122" s="35"/>
    </row>
    <row r="123" spans="1:15" x14ac:dyDescent="0.25">
      <c r="A123" s="32">
        <v>7</v>
      </c>
      <c r="B123" s="33" t="s">
        <v>103</v>
      </c>
      <c r="C123" s="33"/>
      <c r="D123" s="33"/>
      <c r="E123" s="33" t="s">
        <v>55</v>
      </c>
      <c r="F123" s="40">
        <v>19469181</v>
      </c>
      <c r="G123" s="40" t="str">
        <f t="shared" si="0"/>
        <v>De C.I:  19469181</v>
      </c>
      <c r="H123" s="34"/>
      <c r="I123" s="86">
        <v>100</v>
      </c>
      <c r="J123" s="34"/>
      <c r="K123" s="86">
        <v>85</v>
      </c>
      <c r="L123" s="86" t="s">
        <v>99</v>
      </c>
      <c r="M123" s="34" t="str">
        <f t="shared" si="1"/>
        <v>18 DE OCTUBRE DE 2019-19469181</v>
      </c>
      <c r="N123" s="35"/>
    </row>
    <row r="124" spans="1:15" x14ac:dyDescent="0.25">
      <c r="A124" s="32">
        <v>8</v>
      </c>
      <c r="B124" s="33" t="s">
        <v>104</v>
      </c>
      <c r="C124" s="33"/>
      <c r="D124" s="33"/>
      <c r="E124" s="33" t="s">
        <v>55</v>
      </c>
      <c r="F124" s="40">
        <v>13907918</v>
      </c>
      <c r="G124" s="40" t="str">
        <f t="shared" si="0"/>
        <v>De C.I:  13907918</v>
      </c>
      <c r="H124" s="34"/>
      <c r="I124" s="86">
        <v>100</v>
      </c>
      <c r="J124" s="34"/>
      <c r="K124" s="86">
        <v>90</v>
      </c>
      <c r="L124" s="86" t="s">
        <v>99</v>
      </c>
      <c r="M124" s="34" t="str">
        <f t="shared" si="1"/>
        <v>18 DE OCTUBRE DE 2019-13907918</v>
      </c>
      <c r="N124" s="35"/>
    </row>
    <row r="125" spans="1:15" x14ac:dyDescent="0.25">
      <c r="A125" s="32">
        <v>9</v>
      </c>
      <c r="B125" s="33" t="s">
        <v>105</v>
      </c>
      <c r="C125" s="33"/>
      <c r="D125" s="33"/>
      <c r="E125" s="33" t="s">
        <v>55</v>
      </c>
      <c r="F125" s="40">
        <v>19459441</v>
      </c>
      <c r="G125" s="40" t="str">
        <f t="shared" si="0"/>
        <v>De C.I:  19459441</v>
      </c>
      <c r="H125" s="34"/>
      <c r="I125" s="86">
        <v>100</v>
      </c>
      <c r="J125" s="34"/>
      <c r="K125" s="86">
        <v>90</v>
      </c>
      <c r="L125" s="86" t="s">
        <v>99</v>
      </c>
      <c r="M125" s="34" t="str">
        <f t="shared" si="1"/>
        <v>18 DE OCTUBRE DE 2019-19459441</v>
      </c>
      <c r="N125" s="35"/>
    </row>
    <row r="126" spans="1:15" x14ac:dyDescent="0.25">
      <c r="A126" s="32">
        <v>10</v>
      </c>
      <c r="B126" s="33" t="s">
        <v>106</v>
      </c>
      <c r="C126" s="33"/>
      <c r="D126" s="33"/>
      <c r="E126" s="33" t="s">
        <v>55</v>
      </c>
      <c r="F126" s="40">
        <v>17892778</v>
      </c>
      <c r="G126" s="40" t="str">
        <f t="shared" si="0"/>
        <v>De C.I:  17892778</v>
      </c>
      <c r="H126" s="34"/>
      <c r="I126" s="86">
        <v>100</v>
      </c>
      <c r="J126" s="34"/>
      <c r="K126" s="86">
        <v>90</v>
      </c>
      <c r="L126" s="86" t="s">
        <v>99</v>
      </c>
      <c r="M126" s="34" t="str">
        <f t="shared" si="1"/>
        <v>18 DE OCTUBRE DE 2019-17892778</v>
      </c>
      <c r="N126" s="35"/>
    </row>
    <row r="127" spans="1:15" x14ac:dyDescent="0.25">
      <c r="A127" s="85">
        <v>11</v>
      </c>
      <c r="B127" s="33" t="s">
        <v>107</v>
      </c>
      <c r="C127" s="33"/>
      <c r="D127" s="33"/>
      <c r="E127" s="33" t="s">
        <v>55</v>
      </c>
      <c r="F127" s="56">
        <v>14460556</v>
      </c>
      <c r="G127" s="40" t="str">
        <f t="shared" si="0"/>
        <v>De C.I:  14460556</v>
      </c>
      <c r="H127" s="34"/>
      <c r="I127" s="86">
        <v>100</v>
      </c>
      <c r="J127" s="34"/>
      <c r="K127" s="86">
        <v>85</v>
      </c>
      <c r="L127" s="86" t="s">
        <v>99</v>
      </c>
      <c r="M127" s="34" t="str">
        <f t="shared" si="1"/>
        <v>18 DE OCTUBRE DE 2019-14460556</v>
      </c>
      <c r="N127" s="35"/>
    </row>
    <row r="128" spans="1:15" x14ac:dyDescent="0.25">
      <c r="A128" s="32">
        <v>12</v>
      </c>
      <c r="B128" s="33" t="s">
        <v>108</v>
      </c>
      <c r="C128" s="33"/>
      <c r="D128" s="33"/>
      <c r="E128" s="33" t="s">
        <v>55</v>
      </c>
      <c r="F128" s="56">
        <v>17790197</v>
      </c>
      <c r="G128" s="40" t="str">
        <f t="shared" si="0"/>
        <v>De C.I:  17790197</v>
      </c>
      <c r="H128" s="34"/>
      <c r="I128" s="86">
        <v>100</v>
      </c>
      <c r="J128" s="34"/>
      <c r="K128" s="86">
        <v>85</v>
      </c>
      <c r="L128" s="86" t="s">
        <v>99</v>
      </c>
      <c r="M128" s="34" t="str">
        <f t="shared" si="1"/>
        <v>18 DE OCTUBRE DE 2019-17790197</v>
      </c>
      <c r="N128" s="35"/>
    </row>
    <row r="129" spans="1:14" x14ac:dyDescent="0.25">
      <c r="A129" s="32">
        <v>13</v>
      </c>
      <c r="B129" s="33" t="s">
        <v>109</v>
      </c>
      <c r="C129" s="34"/>
      <c r="D129" s="34"/>
      <c r="E129" s="33" t="s">
        <v>55</v>
      </c>
      <c r="F129" s="57">
        <v>12929882</v>
      </c>
      <c r="G129" s="40" t="str">
        <f t="shared" si="0"/>
        <v>De C.I:  12929882</v>
      </c>
      <c r="H129" s="34"/>
      <c r="I129" s="86">
        <v>100</v>
      </c>
      <c r="J129" s="34"/>
      <c r="K129" s="86">
        <v>90</v>
      </c>
      <c r="L129" s="86" t="s">
        <v>99</v>
      </c>
      <c r="M129" s="34" t="str">
        <f t="shared" si="1"/>
        <v>18 DE OCTUBRE DE 2019-12929882</v>
      </c>
      <c r="N129" s="35"/>
    </row>
    <row r="130" spans="1:14" x14ac:dyDescent="0.25">
      <c r="A130" s="32">
        <v>14</v>
      </c>
      <c r="B130" s="33" t="s">
        <v>110</v>
      </c>
      <c r="C130" s="34"/>
      <c r="D130" s="34"/>
      <c r="E130" s="33" t="s">
        <v>55</v>
      </c>
      <c r="F130" s="57">
        <v>9657242</v>
      </c>
      <c r="G130" s="40" t="str">
        <f t="shared" si="0"/>
        <v>De C.I:  9657242</v>
      </c>
      <c r="H130" s="34"/>
      <c r="I130" s="86">
        <v>100</v>
      </c>
      <c r="J130" s="34"/>
      <c r="K130" s="86">
        <v>90</v>
      </c>
      <c r="L130" s="86" t="s">
        <v>99</v>
      </c>
      <c r="M130" s="34" t="str">
        <f t="shared" si="1"/>
        <v>18 DE OCTUBRE DE 2019-9657242</v>
      </c>
      <c r="N130" s="35"/>
    </row>
    <row r="131" spans="1:14" x14ac:dyDescent="0.25">
      <c r="A131" s="32">
        <v>15</v>
      </c>
      <c r="B131" s="33" t="s">
        <v>112</v>
      </c>
      <c r="C131" s="34"/>
      <c r="D131" s="34"/>
      <c r="E131" s="33" t="s">
        <v>55</v>
      </c>
      <c r="F131" s="57">
        <v>24171584</v>
      </c>
      <c r="G131" s="40" t="str">
        <f>CONCATENATE(E131, " ", F131)</f>
        <v>De C.I:  24171584</v>
      </c>
      <c r="H131" s="34"/>
      <c r="I131" s="86">
        <v>100</v>
      </c>
      <c r="J131" s="34"/>
      <c r="K131" s="86">
        <v>85</v>
      </c>
      <c r="L131" s="86" t="s">
        <v>99</v>
      </c>
      <c r="M131" s="34" t="str">
        <f t="shared" si="1"/>
        <v>18 DE OCTUBRE DE 2019-24171584</v>
      </c>
      <c r="N131" s="35"/>
    </row>
    <row r="132" spans="1:14" x14ac:dyDescent="0.25">
      <c r="A132" s="32">
        <v>16</v>
      </c>
      <c r="B132" s="33" t="s">
        <v>111</v>
      </c>
      <c r="C132" s="34"/>
      <c r="D132" s="34"/>
      <c r="E132" s="33" t="s">
        <v>55</v>
      </c>
      <c r="F132" s="57">
        <v>25464774</v>
      </c>
      <c r="G132" s="40" t="str">
        <f t="shared" ref="G132:G133" si="2">CONCATENATE(E132, " ", F132)</f>
        <v>De C.I:  25464774</v>
      </c>
      <c r="H132" s="34"/>
      <c r="I132" s="86">
        <v>100</v>
      </c>
      <c r="J132" s="34"/>
      <c r="K132" s="86">
        <v>85</v>
      </c>
      <c r="L132" s="86" t="s">
        <v>99</v>
      </c>
      <c r="M132" s="34" t="str">
        <f t="shared" si="1"/>
        <v>18 DE OCTUBRE DE 2019-25464774</v>
      </c>
      <c r="N132" s="35"/>
    </row>
    <row r="133" spans="1:14" x14ac:dyDescent="0.25">
      <c r="A133" s="32">
        <v>17</v>
      </c>
      <c r="B133" s="33" t="s">
        <v>113</v>
      </c>
      <c r="C133" s="34"/>
      <c r="D133" s="34"/>
      <c r="E133" s="33" t="s">
        <v>55</v>
      </c>
      <c r="F133" s="57">
        <v>5977292</v>
      </c>
      <c r="G133" s="40" t="str">
        <f t="shared" si="2"/>
        <v>De C.I:  5977292</v>
      </c>
      <c r="H133" s="34"/>
      <c r="I133" s="86">
        <v>100</v>
      </c>
      <c r="J133" s="34"/>
      <c r="K133" s="86">
        <v>90</v>
      </c>
      <c r="L133" s="86" t="s">
        <v>99</v>
      </c>
      <c r="M133" s="34" t="str">
        <f t="shared" si="1"/>
        <v>18 DE OCTUBRE DE 2019-5977292</v>
      </c>
      <c r="N133" s="35"/>
    </row>
    <row r="134" spans="1:14" x14ac:dyDescent="0.25">
      <c r="A134" s="32"/>
      <c r="B134" s="33"/>
      <c r="C134" s="34"/>
      <c r="D134" s="34"/>
      <c r="E134" s="33"/>
      <c r="F134" s="57"/>
      <c r="G134" s="40"/>
      <c r="H134" s="34"/>
      <c r="I134" s="41"/>
      <c r="J134" s="34"/>
      <c r="K134" s="41"/>
      <c r="L134" s="41"/>
      <c r="M134" s="34"/>
      <c r="N134" s="35"/>
    </row>
    <row r="135" spans="1:14" x14ac:dyDescent="0.25">
      <c r="A135" s="32"/>
      <c r="B135" s="33"/>
      <c r="C135" s="34"/>
      <c r="D135" s="34"/>
      <c r="E135" s="33"/>
      <c r="F135" s="57"/>
      <c r="G135" s="40"/>
      <c r="H135" s="34"/>
      <c r="I135" s="41"/>
      <c r="J135" s="34"/>
      <c r="K135" s="41"/>
      <c r="L135" s="41"/>
      <c r="M135" s="34"/>
      <c r="N135" s="35"/>
    </row>
    <row r="136" spans="1:14" x14ac:dyDescent="0.25">
      <c r="A136" s="32"/>
      <c r="B136" s="33"/>
      <c r="C136" s="34"/>
      <c r="D136" s="34"/>
      <c r="E136" s="33"/>
      <c r="F136" s="57"/>
      <c r="G136" s="40"/>
      <c r="H136" s="34"/>
      <c r="I136" s="41"/>
      <c r="J136" s="34"/>
      <c r="K136" s="41"/>
      <c r="L136" s="41"/>
      <c r="M136" s="34"/>
      <c r="N136" s="35"/>
    </row>
    <row r="137" spans="1:14" x14ac:dyDescent="0.25">
      <c r="A137" s="32"/>
      <c r="B137" s="33"/>
      <c r="C137" s="34"/>
      <c r="D137" s="34"/>
      <c r="E137" s="33"/>
      <c r="F137" s="57"/>
      <c r="G137" s="40"/>
      <c r="H137" s="34"/>
      <c r="I137" s="41"/>
      <c r="J137" s="34"/>
      <c r="K137" s="41"/>
      <c r="L137" s="41"/>
      <c r="M137" s="34"/>
      <c r="N137" s="35"/>
    </row>
    <row r="138" spans="1:14" x14ac:dyDescent="0.25">
      <c r="A138" s="32"/>
      <c r="B138" s="33"/>
      <c r="C138" s="34"/>
      <c r="D138" s="34"/>
      <c r="E138" s="33"/>
      <c r="F138" s="57"/>
      <c r="G138" s="40"/>
      <c r="H138" s="34"/>
      <c r="I138" s="41"/>
      <c r="J138" s="34"/>
      <c r="K138" s="41"/>
      <c r="L138" s="41"/>
      <c r="M138" s="34"/>
      <c r="N138" s="35"/>
    </row>
    <row r="139" spans="1:14" x14ac:dyDescent="0.25">
      <c r="A139" s="32"/>
      <c r="B139" s="33"/>
      <c r="C139" s="34"/>
      <c r="D139" s="34"/>
      <c r="E139" s="33"/>
      <c r="F139" s="34"/>
      <c r="G139" s="40"/>
      <c r="H139" s="34"/>
      <c r="I139" s="41"/>
      <c r="J139" s="34"/>
      <c r="K139" s="41"/>
      <c r="L139" s="41"/>
      <c r="M139" s="34"/>
      <c r="N139" s="35"/>
    </row>
    <row r="140" spans="1:14" x14ac:dyDescent="0.25">
      <c r="A140" s="32"/>
      <c r="B140" s="33"/>
      <c r="C140" s="34"/>
      <c r="D140" s="34"/>
      <c r="E140" s="33"/>
      <c r="F140" s="34"/>
      <c r="G140" s="40"/>
      <c r="H140" s="34"/>
      <c r="I140" s="41"/>
      <c r="J140" s="34"/>
      <c r="K140" s="41"/>
      <c r="L140" s="41"/>
      <c r="M140" s="34"/>
      <c r="N140" s="35"/>
    </row>
    <row r="141" spans="1:14" x14ac:dyDescent="0.25">
      <c r="A141" s="36"/>
      <c r="B141" s="33"/>
      <c r="C141" s="37"/>
      <c r="D141" s="37"/>
      <c r="E141" s="33"/>
      <c r="F141" s="37"/>
      <c r="G141" s="40"/>
      <c r="H141" s="37"/>
      <c r="I141" s="42"/>
      <c r="J141" s="37"/>
      <c r="K141" s="42"/>
      <c r="L141" s="42"/>
      <c r="M141" s="34"/>
      <c r="N141" s="3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R2131"/>
  <sheetViews>
    <sheetView tabSelected="1" view="pageLayout" topLeftCell="F26" zoomScaleNormal="60" workbookViewId="0">
      <selection activeCell="V34" sqref="V34:V41"/>
    </sheetView>
  </sheetViews>
  <sheetFormatPr baseColWidth="10" defaultColWidth="4.7109375" defaultRowHeight="15" x14ac:dyDescent="0.25"/>
  <cols>
    <col min="2" max="4" width="5.7109375" customWidth="1"/>
    <col min="5" max="5" width="6.7109375" customWidth="1"/>
    <col min="6" max="19" width="5.7109375" customWidth="1"/>
    <col min="20" max="20" width="7.7109375" customWidth="1"/>
    <col min="21" max="28" width="5.7109375" customWidth="1"/>
    <col min="29" max="37" width="4.85546875" customWidth="1"/>
  </cols>
  <sheetData>
    <row r="10" spans="2:36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</row>
    <row r="11" spans="2:36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</row>
    <row r="12" spans="2:36" x14ac:dyDescent="0.2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</row>
    <row r="16" spans="2:36" ht="15" customHeight="1" x14ac:dyDescent="0.25"/>
    <row r="19" spans="1:36" ht="44.25" x14ac:dyDescent="0.25">
      <c r="A19" s="93" t="s">
        <v>59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</row>
    <row r="22" spans="1:36" ht="21.75" customHeight="1" x14ac:dyDescent="0.25">
      <c r="A22" s="92" t="s">
        <v>57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</row>
    <row r="25" spans="1:36" ht="34.5" x14ac:dyDescent="0.25">
      <c r="B25" s="89" t="str">
        <f>'VARIABLES DE ENTRADA'!$B$117</f>
        <v xml:space="preserve"> AURE COTO JEAN CARLOS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26"/>
      <c r="AJ25" s="26"/>
    </row>
    <row r="26" spans="1:36" x14ac:dyDescent="0.25">
      <c r="O26" s="1"/>
    </row>
    <row r="27" spans="1:36" ht="15" customHeight="1" x14ac:dyDescent="0.25">
      <c r="B27" s="90" t="str">
        <f>'VARIABLES DE ENTRADA'!$G$117</f>
        <v>De C.I:  19002394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25"/>
      <c r="AJ27" s="25"/>
    </row>
    <row r="29" spans="1:36" ht="33" x14ac:dyDescent="0.25">
      <c r="A29" s="92" t="s">
        <v>58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</row>
    <row r="31" spans="1:36" s="88" customFormat="1" ht="15" hidden="1" customHeight="1" x14ac:dyDescent="0.25">
      <c r="G31" s="94" t="str">
        <f>'VARIABLES DE ENTRADA'!$G$47</f>
        <v>CURSO DE ENTRENAMIENTO EN EL MANTENIMIENTO EN LÍNEA Y BASE DE BEECHCRAFT KING AIR 90/100/200/300.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</row>
    <row r="32" spans="1:36" ht="15.75" hidden="1" customHeight="1" x14ac:dyDescent="0.25"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</row>
    <row r="33" spans="3:44" ht="16.5" hidden="1" customHeight="1" x14ac:dyDescent="0.25"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</row>
    <row r="34" spans="3:44" x14ac:dyDescent="0.25">
      <c r="J34" s="59"/>
      <c r="K34" s="59"/>
      <c r="L34" s="63"/>
      <c r="M34" s="98" t="s">
        <v>63</v>
      </c>
      <c r="N34" s="98"/>
      <c r="O34" s="98"/>
      <c r="P34" s="98" t="str">
        <f>'VARIABLES DE ENTRADA'!$G$57</f>
        <v>F90</v>
      </c>
      <c r="Q34" s="98"/>
      <c r="R34" s="98"/>
      <c r="S34" s="98" t="str">
        <f>'VARIABLES DE ENTRADA'!$G$64</f>
        <v>B100</v>
      </c>
      <c r="T34" s="98"/>
      <c r="U34" s="98"/>
      <c r="V34" s="98" t="str">
        <f>'VARIABLES DE ENTRADA'!$G$71</f>
        <v>B200CT</v>
      </c>
      <c r="W34" s="51"/>
      <c r="X34" s="60"/>
      <c r="Y34" s="51"/>
      <c r="Z34" s="51"/>
      <c r="AA34" s="51"/>
      <c r="AB34" s="51"/>
      <c r="AC34" s="51"/>
      <c r="AD34" s="51"/>
      <c r="AE34" s="52"/>
      <c r="AF34" s="49"/>
      <c r="AH34" s="47"/>
      <c r="AI34" s="47"/>
      <c r="AK34" s="47"/>
      <c r="AL34" s="47"/>
      <c r="AM34" s="47"/>
      <c r="AO34" s="47"/>
      <c r="AP34" s="47"/>
      <c r="AQ34" s="47"/>
      <c r="AR34" s="47"/>
    </row>
    <row r="35" spans="3:44" ht="15" customHeight="1" x14ac:dyDescent="0.25">
      <c r="C35" s="25"/>
      <c r="J35" s="59"/>
      <c r="K35" s="59"/>
      <c r="L35" s="63"/>
      <c r="M35" s="98" t="str">
        <f>'VARIABLES DE ENTRADA'!$G$50</f>
        <v>65-A90</v>
      </c>
      <c r="N35" s="99"/>
      <c r="O35" s="99"/>
      <c r="P35" s="98" t="str">
        <f>'VARIABLES DE ENTRADA'!$G$58</f>
        <v>F90-1</v>
      </c>
      <c r="Q35" s="99"/>
      <c r="R35" s="99"/>
      <c r="S35" s="100">
        <f>'VARIABLES DE ENTRADA'!$G$65</f>
        <v>200</v>
      </c>
      <c r="T35" s="99"/>
      <c r="U35" s="98"/>
      <c r="V35" s="98" t="str">
        <f>'VARIABLES DE ENTRADA'!$G$72</f>
        <v>B200T</v>
      </c>
      <c r="W35" s="51"/>
      <c r="X35" s="61"/>
      <c r="Y35" s="50"/>
      <c r="Z35" s="51"/>
      <c r="AA35" s="50"/>
      <c r="AB35" s="50"/>
      <c r="AC35" s="51"/>
      <c r="AD35" s="51"/>
      <c r="AE35" s="52"/>
      <c r="AF35" s="49"/>
      <c r="AH35" s="48"/>
      <c r="AI35" s="48"/>
      <c r="AK35" s="47"/>
      <c r="AL35" s="47"/>
      <c r="AM35" s="47"/>
      <c r="AO35" s="47"/>
      <c r="AP35" s="47"/>
      <c r="AQ35" s="47"/>
      <c r="AR35" s="47"/>
    </row>
    <row r="36" spans="3:44" ht="16.5" customHeight="1" x14ac:dyDescent="0.25">
      <c r="J36" s="59"/>
      <c r="K36" s="59"/>
      <c r="L36" s="63"/>
      <c r="M36" s="98" t="str">
        <f>'VARIABLES DE ENTRADA'!$G$51</f>
        <v>B90</v>
      </c>
      <c r="N36" s="98"/>
      <c r="O36" s="98"/>
      <c r="P36" s="98" t="str">
        <f>'VARIABLES DE ENTRADA'!$G$59</f>
        <v>E-90</v>
      </c>
      <c r="Q36" s="98"/>
      <c r="R36" s="98"/>
      <c r="S36" s="98" t="str">
        <f>'VARIABLES DE ENTRADA'!$G$66</f>
        <v>200C,</v>
      </c>
      <c r="T36" s="98"/>
      <c r="U36" s="101"/>
      <c r="V36" s="100">
        <f>'VARIABLES DE ENTRADA'!$G$73</f>
        <v>300</v>
      </c>
      <c r="W36" s="51"/>
      <c r="X36" s="60"/>
      <c r="Y36" s="51"/>
      <c r="Z36" s="51"/>
      <c r="AA36" s="51"/>
      <c r="AB36" s="51"/>
      <c r="AC36" s="51"/>
      <c r="AD36" s="51"/>
      <c r="AE36" s="52"/>
      <c r="AF36" s="49"/>
      <c r="AH36" s="47"/>
      <c r="AI36" s="47"/>
      <c r="AK36" s="47"/>
      <c r="AL36" s="47"/>
      <c r="AM36" s="47"/>
      <c r="AO36" s="47"/>
      <c r="AP36" s="47"/>
      <c r="AQ36" s="47"/>
      <c r="AR36" s="47"/>
    </row>
    <row r="37" spans="3:44" x14ac:dyDescent="0.25">
      <c r="J37" s="59"/>
      <c r="K37" s="59"/>
      <c r="L37" s="63"/>
      <c r="M37" s="98" t="str">
        <f>'VARIABLES DE ENTRADA'!$G$52</f>
        <v>C90</v>
      </c>
      <c r="N37" s="98"/>
      <c r="O37" s="98"/>
      <c r="P37" s="98" t="str">
        <f>'VARIABLES DE ENTRADA'!$G$60</f>
        <v>C90-1</v>
      </c>
      <c r="Q37" s="98"/>
      <c r="R37" s="98"/>
      <c r="S37" s="98" t="str">
        <f>'VARIABLES DE ENTRADA'!$G$67</f>
        <v>200CT</v>
      </c>
      <c r="T37" s="98"/>
      <c r="U37" s="98"/>
      <c r="V37" s="98" t="s">
        <v>85</v>
      </c>
      <c r="W37" s="51"/>
      <c r="X37" s="60"/>
      <c r="Y37" s="51"/>
      <c r="Z37" s="51"/>
      <c r="AA37" s="51"/>
      <c r="AB37" s="51"/>
      <c r="AC37" s="51"/>
      <c r="AD37" s="51"/>
      <c r="AE37" s="52"/>
      <c r="AF37" s="49"/>
      <c r="AH37" s="47"/>
      <c r="AI37" s="47"/>
      <c r="AK37" s="47"/>
      <c r="AL37" s="47"/>
      <c r="AM37" s="47"/>
      <c r="AO37" s="47"/>
      <c r="AP37" s="47"/>
      <c r="AQ37" s="47"/>
      <c r="AR37" s="47"/>
    </row>
    <row r="38" spans="3:44" x14ac:dyDescent="0.25">
      <c r="J38" s="59"/>
      <c r="K38" s="59"/>
      <c r="L38" s="63"/>
      <c r="M38" s="98" t="str">
        <f>'VARIABLES DE ENTRADA'!$G$53</f>
        <v>C90A</v>
      </c>
      <c r="N38" s="98"/>
      <c r="O38" s="98"/>
      <c r="P38" s="98" t="str">
        <f>'VARIABLES DE ENTRADA'!$G$61</f>
        <v>C90SE</v>
      </c>
      <c r="Q38" s="98"/>
      <c r="R38" s="98"/>
      <c r="S38" s="98" t="str">
        <f>'VARIABLES DE ENTRADA'!$G$68</f>
        <v>200T</v>
      </c>
      <c r="T38" s="98"/>
      <c r="U38" s="98"/>
      <c r="V38" s="98" t="str">
        <f>'VARIABLES DE ENTRADA'!$G$75</f>
        <v>B300</v>
      </c>
      <c r="W38" s="51"/>
      <c r="X38" s="60"/>
      <c r="Y38" s="51"/>
      <c r="Z38" s="51"/>
      <c r="AA38" s="51"/>
      <c r="AB38" s="51"/>
      <c r="AC38" s="51"/>
      <c r="AD38" s="51"/>
      <c r="AE38" s="52"/>
      <c r="AF38" s="49"/>
      <c r="AH38" s="47"/>
      <c r="AI38" s="47"/>
      <c r="AK38" s="47"/>
      <c r="AL38" s="47"/>
      <c r="AM38" s="47"/>
      <c r="AO38" s="47"/>
      <c r="AP38" s="47"/>
      <c r="AQ38" s="47"/>
      <c r="AR38" s="47"/>
    </row>
    <row r="39" spans="3:44" x14ac:dyDescent="0.25">
      <c r="J39" s="59"/>
      <c r="K39" s="59"/>
      <c r="L39" s="63"/>
      <c r="M39" s="98" t="str">
        <f>'VARIABLES DE ENTRADA'!$G$54</f>
        <v>C90GT</v>
      </c>
      <c r="N39" s="98"/>
      <c r="O39" s="98"/>
      <c r="P39" s="100">
        <f>'VARIABLES DE ENTRADA'!$G$62</f>
        <v>100</v>
      </c>
      <c r="Q39" s="98"/>
      <c r="R39" s="98"/>
      <c r="S39" s="98" t="str">
        <f>'VARIABLES DE ENTRADA'!$G$69</f>
        <v>B200</v>
      </c>
      <c r="T39" s="98"/>
      <c r="U39" s="98"/>
      <c r="V39" s="98" t="str">
        <f>'VARIABLES DE ENTRADA'!$G$76</f>
        <v>B300C</v>
      </c>
      <c r="W39" s="51"/>
      <c r="X39" s="60"/>
      <c r="Y39" s="51"/>
      <c r="Z39" s="51"/>
      <c r="AA39" s="51"/>
      <c r="AB39" s="51"/>
      <c r="AC39" s="51"/>
      <c r="AD39" s="51"/>
      <c r="AE39" s="52"/>
      <c r="AF39" s="49"/>
      <c r="AH39" s="47"/>
      <c r="AI39" s="47"/>
      <c r="AK39" s="47"/>
      <c r="AL39" s="47"/>
      <c r="AM39" s="47"/>
      <c r="AN39" s="47"/>
      <c r="AO39" s="47"/>
      <c r="AP39" s="47"/>
      <c r="AQ39" s="47"/>
      <c r="AR39" s="47"/>
    </row>
    <row r="40" spans="3:44" x14ac:dyDescent="0.25">
      <c r="J40" s="59"/>
      <c r="K40" s="59"/>
      <c r="L40" s="63"/>
      <c r="M40" s="98" t="str">
        <f>'VARIABLES DE ENTRADA'!$G$55</f>
        <v>C90GTi</v>
      </c>
      <c r="N40" s="98"/>
      <c r="O40" s="98"/>
      <c r="P40" s="98" t="str">
        <f>'VARIABLES DE ENTRADA'!$G$63</f>
        <v>A100</v>
      </c>
      <c r="Q40" s="98"/>
      <c r="R40" s="98"/>
      <c r="S40" s="98" t="str">
        <f>'VARIABLES DE ENTRADA'!$G$70</f>
        <v>B200C</v>
      </c>
      <c r="T40" s="98"/>
      <c r="U40" s="98"/>
      <c r="V40" s="98" t="s">
        <v>115</v>
      </c>
      <c r="W40" s="51"/>
      <c r="X40" s="60"/>
      <c r="Y40" s="51"/>
      <c r="Z40" s="51"/>
      <c r="AA40" s="51"/>
      <c r="AB40" s="51"/>
      <c r="AC40" s="51"/>
      <c r="AD40" s="51"/>
      <c r="AE40" s="52"/>
      <c r="AF40" s="49"/>
    </row>
    <row r="41" spans="3:44" x14ac:dyDescent="0.25">
      <c r="J41" s="59"/>
      <c r="K41" s="59"/>
      <c r="L41" s="63"/>
      <c r="M41" s="98" t="str">
        <f>'VARIABLES DE ENTRADA'!$G$56</f>
        <v>E90</v>
      </c>
      <c r="N41" s="98"/>
      <c r="O41" s="98"/>
      <c r="P41" s="98"/>
      <c r="Q41" s="98"/>
      <c r="R41" s="98"/>
      <c r="S41" s="98"/>
      <c r="T41" s="98"/>
      <c r="U41" s="98"/>
      <c r="V41" s="98" t="s">
        <v>88</v>
      </c>
      <c r="W41" s="51"/>
      <c r="X41" s="60"/>
      <c r="Y41" s="51"/>
      <c r="Z41" s="51"/>
      <c r="AA41" s="51"/>
      <c r="AB41" s="51"/>
      <c r="AC41" s="51"/>
      <c r="AD41" s="51"/>
      <c r="AE41" s="52"/>
      <c r="AF41" s="49"/>
    </row>
    <row r="42" spans="3:44" ht="21.75" x14ac:dyDescent="0.25">
      <c r="P42" s="25" t="str">
        <f>'VARIABLES DE ENTRADA'!$G$44</f>
        <v>18 DE OCTUBRE DE 2019</v>
      </c>
    </row>
    <row r="55" spans="1:35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</row>
    <row r="56" spans="1:35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</row>
    <row r="57" spans="1:35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</row>
    <row r="58" spans="1:35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</row>
    <row r="59" spans="1:35" ht="23.25" customHeight="1" x14ac:dyDescent="0.25">
      <c r="A59" s="95" t="str">
        <f>'VARIABLES DE ENTRADA'!$G$47</f>
        <v>CURSO DE ENTRENAMIENTO EN EL MANTENIMIENTO EN LÍNEA Y BASE DE BEECHCRAFT KING AIR 90/100/200/300.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</row>
    <row r="60" spans="1:35" ht="15" customHeight="1" x14ac:dyDescent="0.25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</row>
    <row r="61" spans="1:35" ht="23.25" x14ac:dyDescent="0.25">
      <c r="A61" s="95" t="str">
        <f>'VARIABLES DE ENTRADA'!$A$42</f>
        <v>Nº DE CONTROL DE ESPECIFICACIONES TÉCNICAS DEL CURSO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</row>
    <row r="62" spans="1:35" ht="24.75" x14ac:dyDescent="0.25">
      <c r="A62" s="96" t="str">
        <f>'VARIABLES DE ENTRADA'!$G$42</f>
        <v>JI-ES-005-91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</row>
    <row r="63" spans="1:35" ht="23.25" x14ac:dyDescent="0.25">
      <c r="A63" s="95" t="s">
        <v>34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</row>
    <row r="64" spans="1:35" ht="24.75" x14ac:dyDescent="0.25">
      <c r="A64" s="96">
        <f>'VARIABLES DE ENTRADA'!$G$41</f>
        <v>75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</row>
    <row r="65" spans="1:35" x14ac:dyDescent="0.25">
      <c r="A65" s="69"/>
      <c r="B65" s="70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70"/>
      <c r="AF65" s="70"/>
      <c r="AG65" s="70"/>
      <c r="AH65" s="69"/>
      <c r="AI65" s="69"/>
    </row>
    <row r="66" spans="1:35" ht="23.25" x14ac:dyDescent="0.25">
      <c r="A66" s="95" t="s">
        <v>48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</row>
    <row r="67" spans="1:35" ht="23.25" x14ac:dyDescent="0.25">
      <c r="A67" s="69"/>
      <c r="B67" s="70"/>
      <c r="D67" s="74" t="str">
        <f>'VARIABLES DE ENTRADA'!$A$12</f>
        <v>Nº</v>
      </c>
      <c r="F67" s="74" t="str">
        <f>'VARIABLES DE ENTRADA'!$B$12</f>
        <v>TEMA</v>
      </c>
      <c r="G67" s="74"/>
      <c r="H67" s="74"/>
      <c r="I67" s="74"/>
      <c r="J67" s="74"/>
      <c r="K67" s="74"/>
      <c r="L67" s="74"/>
      <c r="M67" s="74"/>
      <c r="N67" s="74"/>
      <c r="O67" s="74"/>
      <c r="P67" s="87" t="str">
        <f>'VARIABLES DE ENTRADA'!$C$12</f>
        <v>HRS.</v>
      </c>
      <c r="Q67" s="74"/>
      <c r="R67" s="74"/>
      <c r="S67" s="74" t="str">
        <f>'VARIABLES DE ENTRADA'!$A$12</f>
        <v>Nº</v>
      </c>
      <c r="U67" s="74" t="str">
        <f>'VARIABLES DE ENTRADA'!$B$12</f>
        <v>TEMA</v>
      </c>
      <c r="V67" s="74"/>
      <c r="W67" s="74"/>
      <c r="X67" s="74"/>
      <c r="Y67" s="74"/>
      <c r="Z67" s="74"/>
      <c r="AA67" s="74"/>
      <c r="AB67" s="74"/>
      <c r="AC67" s="74"/>
      <c r="AD67" s="74"/>
      <c r="AE67" s="87" t="str">
        <f>'VARIABLES DE ENTRADA'!$C$12</f>
        <v>HRS.</v>
      </c>
      <c r="AG67" s="70"/>
      <c r="AH67" s="69"/>
      <c r="AI67" s="69"/>
    </row>
    <row r="68" spans="1:35" ht="21" x14ac:dyDescent="0.35">
      <c r="A68" s="69"/>
      <c r="B68" s="70"/>
      <c r="D68" s="75">
        <f>'VARIABLES DE ENTRADA'!$A$13</f>
        <v>1</v>
      </c>
      <c r="F68" s="75" t="str">
        <f>'VARIABLES DE ENTRADA'!$B$13</f>
        <v>LIMITACIONES DE AERONAVEGABILIDAD</v>
      </c>
      <c r="G68" s="75"/>
      <c r="H68" s="75"/>
      <c r="I68" s="75"/>
      <c r="J68" s="75"/>
      <c r="K68" s="75"/>
      <c r="L68" s="75"/>
      <c r="M68" s="75"/>
      <c r="N68" s="70"/>
      <c r="O68" s="70"/>
      <c r="P68" s="76">
        <f>'VARIABLES DE ENTRADA'!$C$13</f>
        <v>2</v>
      </c>
      <c r="Q68" s="70"/>
      <c r="R68" s="70"/>
      <c r="S68" s="75">
        <f>'VARIABLES DE ENTRADA'!$A$33</f>
        <v>21</v>
      </c>
      <c r="U68" s="75" t="str">
        <f>'VARIABLES DE ENTRADA'!$B$33</f>
        <v>CONTROLES DEL MOTOR</v>
      </c>
      <c r="V68" s="75"/>
      <c r="W68" s="75"/>
      <c r="X68" s="75"/>
      <c r="Y68" s="75"/>
      <c r="Z68" s="75"/>
      <c r="AA68" s="75"/>
      <c r="AB68" s="75"/>
      <c r="AC68" s="70"/>
      <c r="AD68" s="70"/>
      <c r="AE68" s="76">
        <f>'VARIABLES DE ENTRADA'!$C$33</f>
        <v>2</v>
      </c>
      <c r="AG68" s="70"/>
      <c r="AH68" s="69"/>
      <c r="AI68" s="69"/>
    </row>
    <row r="69" spans="1:35" ht="21" x14ac:dyDescent="0.35">
      <c r="A69" s="69"/>
      <c r="B69" s="70"/>
      <c r="D69" s="75">
        <f>'VARIABLES DE ENTRADA'!$A$14</f>
        <v>2</v>
      </c>
      <c r="F69" s="75" t="str">
        <f>'VARIABLES DE ENTRADA'!$B$14</f>
        <v>DIMENSIONES Y AREAS</v>
      </c>
      <c r="G69" s="75"/>
      <c r="H69" s="75"/>
      <c r="I69" s="75"/>
      <c r="J69" s="75"/>
      <c r="K69" s="75"/>
      <c r="L69" s="75"/>
      <c r="M69" s="75"/>
      <c r="N69" s="70"/>
      <c r="O69" s="70"/>
      <c r="P69" s="76">
        <f>'VARIABLES DE ENTRADA'!$C$14</f>
        <v>1</v>
      </c>
      <c r="Q69" s="70"/>
      <c r="R69" s="70"/>
      <c r="S69" s="75">
        <f>'VARIABLES DE ENTRADA'!$A$34</f>
        <v>22</v>
      </c>
      <c r="U69" s="75" t="str">
        <f>'VARIABLES DE ENTRADA'!$B$34</f>
        <v>INDICADORES DEL MOTOR</v>
      </c>
      <c r="V69" s="75"/>
      <c r="W69" s="75"/>
      <c r="X69" s="75"/>
      <c r="Y69" s="75"/>
      <c r="Z69" s="75"/>
      <c r="AA69" s="75"/>
      <c r="AB69" s="75"/>
      <c r="AC69" s="70"/>
      <c r="AD69" s="70"/>
      <c r="AE69" s="76">
        <f>'VARIABLES DE ENTRADA'!$C$34</f>
        <v>2</v>
      </c>
      <c r="AG69" s="70"/>
      <c r="AH69" s="69"/>
      <c r="AI69" s="69"/>
    </row>
    <row r="70" spans="1:35" ht="21" x14ac:dyDescent="0.35">
      <c r="A70" s="69"/>
      <c r="B70" s="70"/>
      <c r="D70" s="75">
        <f>'VARIABLES DE ENTRADA'!$A$15</f>
        <v>3</v>
      </c>
      <c r="F70" s="75" t="str">
        <f>'VARIABLES DE ENTRADA'!$B$15</f>
        <v>SERVICIO</v>
      </c>
      <c r="G70" s="75"/>
      <c r="H70" s="75"/>
      <c r="I70" s="75"/>
      <c r="J70" s="75"/>
      <c r="K70" s="75"/>
      <c r="L70" s="75"/>
      <c r="M70" s="75"/>
      <c r="N70" s="70"/>
      <c r="O70" s="70"/>
      <c r="P70" s="76">
        <f>'VARIABLES DE ENTRADA'!$C$15</f>
        <v>6</v>
      </c>
      <c r="Q70" s="70"/>
      <c r="R70" s="70"/>
      <c r="S70" s="75">
        <f>'VARIABLES DE ENTRADA'!$A$35</f>
        <v>23</v>
      </c>
      <c r="U70" s="75" t="str">
        <f>'VARIABLES DE ENTRADA'!$B$35</f>
        <v>ESCAPE</v>
      </c>
      <c r="V70" s="75"/>
      <c r="W70" s="75"/>
      <c r="X70" s="75"/>
      <c r="Y70" s="75"/>
      <c r="Z70" s="75"/>
      <c r="AA70" s="75"/>
      <c r="AB70" s="75"/>
      <c r="AC70" s="70"/>
      <c r="AD70" s="70"/>
      <c r="AE70" s="76">
        <f>'VARIABLES DE ENTRADA'!$C$35</f>
        <v>2</v>
      </c>
      <c r="AG70" s="70"/>
      <c r="AH70" s="69"/>
      <c r="AI70" s="69"/>
    </row>
    <row r="71" spans="1:35" ht="21" x14ac:dyDescent="0.35">
      <c r="A71" s="69"/>
      <c r="B71" s="70"/>
      <c r="D71" s="75">
        <f>'VARIABLES DE ENTRADA'!$A$16</f>
        <v>4</v>
      </c>
      <c r="F71" s="75" t="str">
        <f>'VARIABLES DE ENTRADA'!$B$16</f>
        <v>AIRE ACONDICIONADO</v>
      </c>
      <c r="G71" s="75"/>
      <c r="H71" s="75"/>
      <c r="I71" s="75"/>
      <c r="J71" s="75"/>
      <c r="K71" s="75"/>
      <c r="L71" s="75"/>
      <c r="M71" s="75"/>
      <c r="N71" s="70"/>
      <c r="O71" s="70"/>
      <c r="P71" s="76">
        <f>'VARIABLES DE ENTRADA'!$C$16</f>
        <v>4</v>
      </c>
      <c r="Q71" s="70"/>
      <c r="R71" s="70"/>
      <c r="S71" s="75">
        <f>'VARIABLES DE ENTRADA'!$A$36</f>
        <v>24</v>
      </c>
      <c r="U71" s="75" t="str">
        <f>'VARIABLES DE ENTRADA'!$B$36</f>
        <v>LUBRICACIÓN DEL MOTOR</v>
      </c>
      <c r="V71" s="75"/>
      <c r="W71" s="75"/>
      <c r="X71" s="75"/>
      <c r="Y71" s="75"/>
      <c r="Z71" s="75"/>
      <c r="AA71" s="75"/>
      <c r="AB71" s="75"/>
      <c r="AC71" s="70"/>
      <c r="AD71" s="70"/>
      <c r="AE71" s="76">
        <f>'VARIABLES DE ENTRADA'!$C$36</f>
        <v>2</v>
      </c>
      <c r="AG71" s="70"/>
      <c r="AH71" s="69"/>
      <c r="AI71" s="69"/>
    </row>
    <row r="72" spans="1:35" ht="21" x14ac:dyDescent="0.35">
      <c r="A72" s="69"/>
      <c r="B72" s="70"/>
      <c r="D72" s="75">
        <f>'VARIABLES DE ENTRADA'!$A$17</f>
        <v>5</v>
      </c>
      <c r="F72" s="75" t="str">
        <f>'VARIABLES DE ENTRADA'!$B$17</f>
        <v>SISTEMA ELECTRICO</v>
      </c>
      <c r="G72" s="75"/>
      <c r="H72" s="75"/>
      <c r="I72" s="75"/>
      <c r="J72" s="75"/>
      <c r="K72" s="75"/>
      <c r="L72" s="75"/>
      <c r="M72" s="75"/>
      <c r="N72" s="70"/>
      <c r="O72" s="70"/>
      <c r="P72" s="76">
        <f>'VARIABLES DE ENTRADA'!$C$17</f>
        <v>4</v>
      </c>
      <c r="Q72" s="70"/>
      <c r="R72" s="70"/>
      <c r="S72" s="75">
        <f>'VARIABLES DE ENTRADA'!$A$37</f>
        <v>25</v>
      </c>
      <c r="U72" s="75" t="str">
        <f>'VARIABLES DE ENTRADA'!$B$37</f>
        <v>ARRANQUE</v>
      </c>
      <c r="V72" s="75"/>
      <c r="W72" s="75"/>
      <c r="X72" s="75"/>
      <c r="Y72" s="75"/>
      <c r="Z72" s="75"/>
      <c r="AA72" s="75"/>
      <c r="AB72" s="75"/>
      <c r="AC72" s="70"/>
      <c r="AD72" s="70"/>
      <c r="AE72" s="76">
        <f>'VARIABLES DE ENTRADA'!$C$37</f>
        <v>2</v>
      </c>
      <c r="AG72" s="70"/>
      <c r="AH72" s="69"/>
      <c r="AI72" s="69"/>
    </row>
    <row r="73" spans="1:35" ht="21" x14ac:dyDescent="0.35">
      <c r="A73" s="69"/>
      <c r="B73" s="70"/>
      <c r="D73" s="75">
        <f>'VARIABLES DE ENTRADA'!$A$18</f>
        <v>6</v>
      </c>
      <c r="F73" s="75" t="str">
        <f>'VARIABLES DE ENTRADA'!$B$18</f>
        <v>EQUIPAMIENTO Y AMOBLADO</v>
      </c>
      <c r="G73" s="75"/>
      <c r="H73" s="75"/>
      <c r="I73" s="75"/>
      <c r="J73" s="75"/>
      <c r="K73" s="75"/>
      <c r="L73" s="75"/>
      <c r="M73" s="75"/>
      <c r="N73" s="70"/>
      <c r="O73" s="70"/>
      <c r="P73" s="76">
        <f>'VARIABLES DE ENTRADA'!$C$18</f>
        <v>1</v>
      </c>
      <c r="Q73" s="70"/>
      <c r="R73" s="70"/>
      <c r="S73" s="75">
        <f>'VARIABLES DE ENTRADA'!$F$13</f>
        <v>26</v>
      </c>
      <c r="U73" s="75" t="str">
        <f>'VARIABLES DE ENTRADA'!$G$13</f>
        <v>KING AIR FAMILY</v>
      </c>
      <c r="V73" s="69"/>
      <c r="W73" s="70"/>
      <c r="X73" s="70"/>
      <c r="Y73" s="70"/>
      <c r="Z73" s="70"/>
      <c r="AA73" s="70"/>
      <c r="AB73" s="70"/>
      <c r="AC73" s="70"/>
      <c r="AD73" s="70"/>
      <c r="AE73" s="76">
        <f>'VARIABLES DE ENTRADA'!$H$13</f>
        <v>4</v>
      </c>
      <c r="AG73" s="70"/>
      <c r="AH73" s="69"/>
      <c r="AI73" s="69"/>
    </row>
    <row r="74" spans="1:35" ht="21" x14ac:dyDescent="0.35">
      <c r="A74" s="69"/>
      <c r="B74" s="70"/>
      <c r="D74" s="75">
        <f>'VARIABLES DE ENTRADA'!$A$19</f>
        <v>7</v>
      </c>
      <c r="F74" s="75" t="str">
        <f>'VARIABLES DE ENTRADA'!$B$19</f>
        <v>PROTECCIÓN DE FUEGO</v>
      </c>
      <c r="G74" s="75"/>
      <c r="H74" s="75"/>
      <c r="I74" s="75"/>
      <c r="J74" s="75"/>
      <c r="K74" s="75"/>
      <c r="L74" s="75"/>
      <c r="M74" s="75"/>
      <c r="N74" s="70"/>
      <c r="O74" s="70"/>
      <c r="P74" s="76">
        <f>'VARIABLES DE ENTRADA'!$C$19</f>
        <v>2</v>
      </c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G74" s="70"/>
      <c r="AH74" s="69"/>
      <c r="AI74" s="69"/>
    </row>
    <row r="75" spans="1:35" ht="21" x14ac:dyDescent="0.35">
      <c r="A75" s="69"/>
      <c r="B75" s="70"/>
      <c r="D75" s="75">
        <f>'VARIABLES DE ENTRADA'!$A$20</f>
        <v>8</v>
      </c>
      <c r="F75" s="75" t="str">
        <f>'VARIABLES DE ENTRADA'!$B$20</f>
        <v>SISTEMA DE CONTROL</v>
      </c>
      <c r="G75" s="75"/>
      <c r="H75" s="75"/>
      <c r="I75" s="75"/>
      <c r="J75" s="75"/>
      <c r="K75" s="75"/>
      <c r="L75" s="75"/>
      <c r="M75" s="75"/>
      <c r="N75" s="70"/>
      <c r="O75" s="70"/>
      <c r="P75" s="76">
        <f>'VARIABLES DE ENTRADA'!$C$20</f>
        <v>6</v>
      </c>
      <c r="Q75" s="70"/>
      <c r="R75" s="70"/>
      <c r="S75" s="69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G75" s="70"/>
      <c r="AH75" s="69"/>
      <c r="AI75" s="69"/>
    </row>
    <row r="76" spans="1:35" ht="21" x14ac:dyDescent="0.35">
      <c r="A76" s="69"/>
      <c r="B76" s="70"/>
      <c r="D76" s="75">
        <f>'VARIABLES DE ENTRADA'!$A$21</f>
        <v>9</v>
      </c>
      <c r="F76" s="75" t="str">
        <f>'VARIABLES DE ENTRADA'!$B$21</f>
        <v>SISTEMA DE COMBUSTIBLE</v>
      </c>
      <c r="G76" s="75"/>
      <c r="H76" s="75"/>
      <c r="I76" s="75"/>
      <c r="J76" s="75"/>
      <c r="K76" s="75"/>
      <c r="L76" s="75"/>
      <c r="M76" s="75"/>
      <c r="N76" s="70"/>
      <c r="O76" s="70"/>
      <c r="P76" s="76">
        <f>'VARIABLES DE ENTRADA'!$C$21</f>
        <v>4</v>
      </c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G76" s="70"/>
      <c r="AH76" s="69"/>
      <c r="AI76" s="69"/>
    </row>
    <row r="77" spans="1:35" ht="21" x14ac:dyDescent="0.35">
      <c r="A77" s="69"/>
      <c r="B77" s="70"/>
      <c r="D77" s="75">
        <f>'VARIABLES DE ENTRADA'!$A$22</f>
        <v>10</v>
      </c>
      <c r="F77" s="75" t="str">
        <f>'VARIABLES DE ENTRADA'!$B$22</f>
        <v>SISTEMA HIDRÁULICO</v>
      </c>
      <c r="G77" s="75"/>
      <c r="H77" s="75"/>
      <c r="I77" s="75"/>
      <c r="J77" s="75"/>
      <c r="K77" s="75"/>
      <c r="L77" s="75"/>
      <c r="M77" s="75"/>
      <c r="N77" s="70"/>
      <c r="O77" s="70"/>
      <c r="P77" s="76">
        <f>'VARIABLES DE ENTRADA'!$C$22</f>
        <v>3</v>
      </c>
      <c r="Q77" s="70"/>
      <c r="R77" s="70"/>
      <c r="S77" s="70"/>
      <c r="T77" s="70"/>
      <c r="U77" s="70"/>
      <c r="V77" s="75"/>
      <c r="W77" s="70"/>
      <c r="X77" s="70"/>
      <c r="Y77" s="70"/>
      <c r="Z77" s="70"/>
      <c r="AA77" s="70"/>
      <c r="AB77" s="70"/>
      <c r="AC77" s="70"/>
      <c r="AD77" s="70"/>
      <c r="AE77" s="70"/>
      <c r="AG77" s="70"/>
      <c r="AH77" s="69"/>
      <c r="AI77" s="69"/>
    </row>
    <row r="78" spans="1:35" ht="21" x14ac:dyDescent="0.35">
      <c r="A78" s="69"/>
      <c r="B78" s="70"/>
      <c r="D78" s="75">
        <f>'VARIABLES DE ENTRADA'!$A$23</f>
        <v>11</v>
      </c>
      <c r="F78" s="75" t="str">
        <f>'VARIABLES DE ENTRADA'!$B$23</f>
        <v xml:space="preserve">PROTECCIÓN DE HIELO Y LLUVIA </v>
      </c>
      <c r="G78" s="75"/>
      <c r="H78" s="75"/>
      <c r="I78" s="75"/>
      <c r="J78" s="75"/>
      <c r="K78" s="75"/>
      <c r="L78" s="75"/>
      <c r="M78" s="75"/>
      <c r="N78" s="70"/>
      <c r="O78" s="70"/>
      <c r="P78" s="76">
        <f>'VARIABLES DE ENTRADA'!$C$23</f>
        <v>3</v>
      </c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G78" s="70"/>
      <c r="AH78" s="69"/>
      <c r="AI78" s="69"/>
    </row>
    <row r="79" spans="1:35" ht="21" x14ac:dyDescent="0.35">
      <c r="A79" s="69"/>
      <c r="B79" s="70"/>
      <c r="D79" s="75">
        <f>'VARIABLES DE ENTRADA'!$A$24</f>
        <v>12</v>
      </c>
      <c r="F79" s="75" t="str">
        <f>'VARIABLES DE ENTRADA'!$B$24</f>
        <v>INSTRUMENTOS</v>
      </c>
      <c r="G79" s="75"/>
      <c r="H79" s="75"/>
      <c r="I79" s="75"/>
      <c r="J79" s="75"/>
      <c r="K79" s="75"/>
      <c r="L79" s="75"/>
      <c r="M79" s="75"/>
      <c r="N79" s="70"/>
      <c r="O79" s="70"/>
      <c r="P79" s="76">
        <f>'VARIABLES DE ENTRADA'!$C$24</f>
        <v>2</v>
      </c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G79" s="70"/>
      <c r="AH79" s="69"/>
      <c r="AI79" s="69"/>
    </row>
    <row r="80" spans="1:35" ht="21" x14ac:dyDescent="0.35">
      <c r="A80" s="69"/>
      <c r="B80" s="70"/>
      <c r="D80" s="75">
        <f>'VARIABLES DE ENTRADA'!$A$25</f>
        <v>13</v>
      </c>
      <c r="F80" s="75" t="str">
        <f>'VARIABLES DE ENTRADA'!$B$25</f>
        <v>TREN DE ATERRIZAJE</v>
      </c>
      <c r="G80" s="75"/>
      <c r="H80" s="75"/>
      <c r="I80" s="75"/>
      <c r="J80" s="75"/>
      <c r="K80" s="75"/>
      <c r="L80" s="75"/>
      <c r="M80" s="75"/>
      <c r="N80" s="70"/>
      <c r="O80" s="70"/>
      <c r="P80" s="76">
        <f>'VARIABLES DE ENTRADA'!$C$25</f>
        <v>4</v>
      </c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G80" s="70"/>
      <c r="AH80" s="69"/>
      <c r="AI80" s="69"/>
    </row>
    <row r="81" spans="1:35" ht="21" x14ac:dyDescent="0.35">
      <c r="A81" s="69"/>
      <c r="B81" s="70"/>
      <c r="D81" s="75">
        <f>'VARIABLES DE ENTRADA'!$A$26</f>
        <v>14</v>
      </c>
      <c r="F81" s="75" t="str">
        <f>'VARIABLES DE ENTRADA'!$B$26</f>
        <v>MOTOPROPULSOR Y HÉLICE</v>
      </c>
      <c r="G81" s="75"/>
      <c r="H81" s="75"/>
      <c r="I81" s="75"/>
      <c r="J81" s="75"/>
      <c r="K81" s="75"/>
      <c r="L81" s="75"/>
      <c r="M81" s="75"/>
      <c r="N81" s="70"/>
      <c r="O81" s="70"/>
      <c r="P81" s="76">
        <f>'VARIABLES DE ENTRADA'!$C$26</f>
        <v>2</v>
      </c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G81" s="70"/>
      <c r="AH81" s="69"/>
      <c r="AI81" s="69"/>
    </row>
    <row r="82" spans="1:35" ht="21" x14ac:dyDescent="0.35">
      <c r="A82" s="69"/>
      <c r="B82" s="70"/>
      <c r="D82" s="75">
        <f>'VARIABLES DE ENTRADA'!$A$27</f>
        <v>15</v>
      </c>
      <c r="F82" s="75" t="str">
        <f>'VARIABLES DE ENTRADA'!$B$27</f>
        <v>NEUMÁTICO</v>
      </c>
      <c r="G82" s="75"/>
      <c r="H82" s="75"/>
      <c r="I82" s="75"/>
      <c r="J82" s="75"/>
      <c r="K82" s="75"/>
      <c r="L82" s="75"/>
      <c r="M82" s="75"/>
      <c r="N82" s="70"/>
      <c r="O82" s="70"/>
      <c r="P82" s="76">
        <f>'VARIABLES DE ENTRADA'!$C$27</f>
        <v>3</v>
      </c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G82" s="70"/>
      <c r="AH82" s="69"/>
      <c r="AI82" s="69"/>
    </row>
    <row r="83" spans="1:35" ht="21" x14ac:dyDescent="0.35">
      <c r="A83" s="69"/>
      <c r="B83" s="70"/>
      <c r="D83" s="75">
        <f>'VARIABLES DE ENTRADA'!$A$28</f>
        <v>16</v>
      </c>
      <c r="F83" s="75" t="str">
        <f>'VARIABLES DE ENTRADA'!$B$28</f>
        <v>PRÁCTICA ESTÁNDAR DE MOTOR</v>
      </c>
      <c r="G83" s="75"/>
      <c r="H83" s="75"/>
      <c r="I83" s="75"/>
      <c r="J83" s="75"/>
      <c r="K83" s="75"/>
      <c r="L83" s="75"/>
      <c r="M83" s="75"/>
      <c r="N83" s="70"/>
      <c r="O83" s="70"/>
      <c r="P83" s="76">
        <f>'VARIABLES DE ENTRADA'!$C$28</f>
        <v>4</v>
      </c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G83" s="70"/>
      <c r="AH83" s="69"/>
      <c r="AI83" s="69"/>
    </row>
    <row r="84" spans="1:35" ht="21" x14ac:dyDescent="0.35">
      <c r="A84" s="69"/>
      <c r="B84" s="70"/>
      <c r="D84" s="75">
        <f>'VARIABLES DE ENTRADA'!$A$29</f>
        <v>17</v>
      </c>
      <c r="F84" s="75" t="str">
        <f>'VARIABLES DE ENTRADA'!$B$29</f>
        <v>PLANTA DE PODER</v>
      </c>
      <c r="G84" s="75"/>
      <c r="H84" s="75"/>
      <c r="I84" s="75"/>
      <c r="J84" s="75"/>
      <c r="K84" s="75"/>
      <c r="L84" s="75"/>
      <c r="M84" s="75"/>
      <c r="N84" s="70"/>
      <c r="O84" s="70"/>
      <c r="P84" s="76">
        <f>'VARIABLES DE ENTRADA'!$C$29</f>
        <v>3</v>
      </c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G84" s="70"/>
      <c r="AH84" s="69"/>
      <c r="AI84" s="69"/>
    </row>
    <row r="85" spans="1:35" ht="21" x14ac:dyDescent="0.35">
      <c r="A85" s="69"/>
      <c r="B85" s="70"/>
      <c r="D85" s="75">
        <f>'VARIABLES DE ENTRADA'!$A$30</f>
        <v>18</v>
      </c>
      <c r="F85" s="75" t="str">
        <f>'VARIABLES DE ENTRADA'!$B$30</f>
        <v>SISTEMA DE COMBUSTIBLE DEL MOTOR</v>
      </c>
      <c r="G85" s="75"/>
      <c r="H85" s="75"/>
      <c r="I85" s="75"/>
      <c r="J85" s="75"/>
      <c r="K85" s="75"/>
      <c r="L85" s="75"/>
      <c r="M85" s="75"/>
      <c r="N85" s="70"/>
      <c r="O85" s="70"/>
      <c r="P85" s="76">
        <f>'VARIABLES DE ENTRADA'!$C$30</f>
        <v>3</v>
      </c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G85" s="70"/>
      <c r="AH85" s="69"/>
      <c r="AI85" s="69"/>
    </row>
    <row r="86" spans="1:35" ht="21" x14ac:dyDescent="0.35">
      <c r="A86" s="69"/>
      <c r="B86" s="70"/>
      <c r="D86" s="75">
        <f>'VARIABLES DE ENTRADA'!$A$31</f>
        <v>19</v>
      </c>
      <c r="F86" s="75" t="str">
        <f>'VARIABLES DE ENTRADA'!$B$31</f>
        <v>IGNICIÓN</v>
      </c>
      <c r="G86" s="75"/>
      <c r="H86" s="75"/>
      <c r="I86" s="75"/>
      <c r="J86" s="75"/>
      <c r="K86" s="75"/>
      <c r="L86" s="75"/>
      <c r="M86" s="75"/>
      <c r="N86" s="70"/>
      <c r="O86" s="70"/>
      <c r="P86" s="76">
        <f>'VARIABLES DE ENTRADA'!$C$31</f>
        <v>2</v>
      </c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G86" s="70"/>
      <c r="AH86" s="69"/>
      <c r="AI86" s="69"/>
    </row>
    <row r="87" spans="1:35" ht="21" x14ac:dyDescent="0.35">
      <c r="A87" s="69"/>
      <c r="B87" s="70"/>
      <c r="D87" s="75">
        <f>'VARIABLES DE ENTRADA'!$A$32</f>
        <v>20</v>
      </c>
      <c r="F87" s="75" t="str">
        <f>'VARIABLES DE ENTRADA'!$B$32</f>
        <v>AIRE</v>
      </c>
      <c r="G87" s="75"/>
      <c r="H87" s="75"/>
      <c r="I87" s="75"/>
      <c r="J87" s="75"/>
      <c r="K87" s="75"/>
      <c r="L87" s="75"/>
      <c r="M87" s="75"/>
      <c r="N87" s="70"/>
      <c r="O87" s="70"/>
      <c r="P87" s="76">
        <f>'VARIABLES DE ENTRADA'!$C$32</f>
        <v>2</v>
      </c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G87" s="70"/>
      <c r="AH87" s="69"/>
      <c r="AI87" s="69"/>
    </row>
    <row r="88" spans="1:35" x14ac:dyDescent="0.25">
      <c r="A88" s="69"/>
      <c r="B88" s="70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69"/>
      <c r="AI88" s="69"/>
    </row>
    <row r="89" spans="1:35" x14ac:dyDescent="0.25">
      <c r="A89" s="69"/>
      <c r="B89" s="70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69"/>
      <c r="AI89" s="69"/>
    </row>
    <row r="90" spans="1:35" ht="23.25" x14ac:dyDescent="0.35">
      <c r="A90" s="69"/>
      <c r="B90" s="70"/>
      <c r="C90" s="69"/>
      <c r="D90" s="69"/>
      <c r="E90" s="69"/>
      <c r="F90" s="69"/>
      <c r="G90" s="69"/>
      <c r="H90" s="69"/>
      <c r="I90" s="77" t="s">
        <v>42</v>
      </c>
      <c r="J90" s="77"/>
      <c r="K90" s="78"/>
      <c r="L90" s="78"/>
      <c r="M90" s="78"/>
      <c r="N90" s="78"/>
      <c r="O90" s="78"/>
      <c r="P90" s="78"/>
      <c r="Q90" s="78"/>
      <c r="R90" s="78"/>
      <c r="S90" s="78"/>
      <c r="T90" s="77">
        <f>'VARIABLES DE ENTRADA'!$K$117</f>
        <v>95</v>
      </c>
      <c r="U90" s="78"/>
      <c r="V90" s="78"/>
      <c r="W90" s="78"/>
      <c r="X90" s="78"/>
      <c r="Y90" s="78"/>
      <c r="Z90" s="70"/>
      <c r="AA90" s="70"/>
      <c r="AB90" s="70"/>
      <c r="AC90" s="70"/>
      <c r="AD90" s="70"/>
      <c r="AE90" s="70"/>
      <c r="AF90" s="70"/>
      <c r="AG90" s="70"/>
      <c r="AH90" s="69"/>
      <c r="AI90" s="69"/>
    </row>
    <row r="91" spans="1:35" ht="23.25" x14ac:dyDescent="0.35">
      <c r="A91" s="69"/>
      <c r="B91" s="70"/>
      <c r="C91" s="79"/>
      <c r="D91" s="79"/>
      <c r="E91" s="79"/>
      <c r="F91" s="79"/>
      <c r="G91" s="79"/>
      <c r="H91" s="79"/>
      <c r="I91" s="77" t="s">
        <v>43</v>
      </c>
      <c r="J91" s="77"/>
      <c r="K91" s="78"/>
      <c r="L91" s="78"/>
      <c r="M91" s="78"/>
      <c r="N91" s="78"/>
      <c r="O91" s="78"/>
      <c r="P91" s="78"/>
      <c r="Q91" s="78"/>
      <c r="R91" s="78"/>
      <c r="S91" s="78"/>
      <c r="T91" s="77">
        <f>'VARIABLES DE ENTRADA'!$I$117</f>
        <v>100</v>
      </c>
      <c r="U91" s="78"/>
      <c r="V91" s="78"/>
      <c r="W91" s="78"/>
      <c r="X91" s="78"/>
      <c r="Y91" s="78"/>
      <c r="Z91" s="70"/>
      <c r="AA91" s="70"/>
      <c r="AB91" s="70"/>
      <c r="AC91" s="70"/>
      <c r="AD91" s="70"/>
      <c r="AE91" s="70"/>
      <c r="AF91" s="70"/>
      <c r="AG91" s="70"/>
      <c r="AH91" s="69"/>
      <c r="AI91" s="69"/>
    </row>
    <row r="92" spans="1:35" ht="23.25" x14ac:dyDescent="0.35">
      <c r="A92" s="69"/>
      <c r="B92" s="70"/>
      <c r="C92" s="70"/>
      <c r="D92" s="70"/>
      <c r="E92" s="70"/>
      <c r="F92" s="70"/>
      <c r="G92" s="70"/>
      <c r="H92" s="70"/>
      <c r="I92" s="77" t="s">
        <v>36</v>
      </c>
      <c r="J92" s="77"/>
      <c r="K92" s="78"/>
      <c r="L92" s="78"/>
      <c r="M92" s="78"/>
      <c r="N92" s="78"/>
      <c r="O92" s="78"/>
      <c r="P92" s="78"/>
      <c r="Q92" s="78"/>
      <c r="R92" s="78"/>
      <c r="S92" s="78"/>
      <c r="T92" s="77" t="str">
        <f>'VARIABLES DE ENTRADA'!$L$117</f>
        <v>APROBADO</v>
      </c>
      <c r="U92" s="78"/>
      <c r="V92" s="78"/>
      <c r="W92" s="78"/>
      <c r="X92" s="78"/>
      <c r="Y92" s="78"/>
      <c r="Z92" s="70"/>
      <c r="AA92" s="70"/>
      <c r="AB92" s="70"/>
      <c r="AC92" s="70"/>
      <c r="AD92" s="70"/>
      <c r="AE92" s="70"/>
      <c r="AF92" s="70"/>
      <c r="AG92" s="70"/>
      <c r="AH92" s="69"/>
      <c r="AI92" s="69"/>
    </row>
    <row r="93" spans="1:35" ht="23.25" x14ac:dyDescent="0.35">
      <c r="A93" s="69"/>
      <c r="B93" s="70"/>
      <c r="C93" s="70"/>
      <c r="D93" s="70"/>
      <c r="E93" s="70"/>
      <c r="F93" s="70"/>
      <c r="G93" s="70"/>
      <c r="H93" s="70"/>
      <c r="I93" s="80" t="s">
        <v>45</v>
      </c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8" t="str">
        <f>'VARIABLES DE ENTRADA'!$G$43</f>
        <v>30 DE SEPTIEMBRE DE 2019</v>
      </c>
      <c r="U93" s="78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69"/>
      <c r="AI93" s="69"/>
    </row>
    <row r="94" spans="1:35" ht="23.25" x14ac:dyDescent="0.35">
      <c r="A94" s="69"/>
      <c r="B94" s="70"/>
      <c r="C94" s="70"/>
      <c r="D94" s="70"/>
      <c r="E94" s="70"/>
      <c r="F94" s="70"/>
      <c r="G94" s="70"/>
      <c r="H94" s="70"/>
      <c r="I94" s="80" t="s">
        <v>46</v>
      </c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8" t="str">
        <f>'VARIABLES DE ENTRADA'!$G$44</f>
        <v>18 DE OCTUBRE DE 2019</v>
      </c>
      <c r="U94" s="78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69"/>
      <c r="AI94" s="69"/>
    </row>
    <row r="95" spans="1:35" ht="23.25" x14ac:dyDescent="0.35">
      <c r="A95" s="69"/>
      <c r="B95" s="70"/>
      <c r="C95" s="70"/>
      <c r="D95" s="70"/>
      <c r="E95" s="70"/>
      <c r="F95" s="70"/>
      <c r="G95" s="70"/>
      <c r="H95" s="70"/>
      <c r="I95" s="77" t="s">
        <v>37</v>
      </c>
      <c r="J95" s="77"/>
      <c r="K95" s="78"/>
      <c r="L95" s="78"/>
      <c r="M95" s="78"/>
      <c r="N95" s="78"/>
      <c r="O95" s="78"/>
      <c r="P95" s="78"/>
      <c r="Q95" s="78"/>
      <c r="R95" s="78"/>
      <c r="S95" s="78"/>
      <c r="T95" s="78" t="str">
        <f>'VARIABLES DE ENTRADA'!$M$117</f>
        <v>18 DE OCTUBRE DE 2019-19002394</v>
      </c>
      <c r="U95" s="78"/>
      <c r="V95" s="78"/>
      <c r="W95" s="78"/>
      <c r="X95" s="78"/>
      <c r="Y95" s="78"/>
      <c r="Z95" s="70"/>
      <c r="AA95" s="70"/>
      <c r="AB95" s="70"/>
      <c r="AC95" s="70"/>
      <c r="AD95" s="70"/>
      <c r="AE95" s="70"/>
      <c r="AF95" s="70"/>
      <c r="AG95" s="70"/>
      <c r="AH95" s="69"/>
      <c r="AI95" s="69"/>
    </row>
    <row r="96" spans="1:35" x14ac:dyDescent="0.25">
      <c r="A96" s="69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69"/>
      <c r="AI96" s="69"/>
    </row>
    <row r="97" spans="1:35" ht="21" x14ac:dyDescent="0.35">
      <c r="A97" s="97" t="s">
        <v>44</v>
      </c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</row>
    <row r="98" spans="1:35" ht="21" x14ac:dyDescent="0.35">
      <c r="A98" s="97" t="s">
        <v>114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 t="str">
        <f>'VARIABLES DE ENTRADA'!$G$40</f>
        <v>JI-DC-002-01</v>
      </c>
      <c r="AF98" s="97"/>
      <c r="AG98" s="97"/>
      <c r="AH98" s="97"/>
      <c r="AI98" s="97"/>
    </row>
    <row r="108" spans="1:35" x14ac:dyDescent="0.25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x14ac:dyDescent="0.25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x14ac:dyDescent="0.25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7" spans="1:35" ht="44.25" x14ac:dyDescent="0.25">
      <c r="A117" s="93" t="s">
        <v>59</v>
      </c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</row>
    <row r="120" spans="1:35" ht="33" x14ac:dyDescent="0.25">
      <c r="A120" s="92" t="s">
        <v>57</v>
      </c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</row>
    <row r="123" spans="1:35" ht="34.5" x14ac:dyDescent="0.25">
      <c r="B123" s="89" t="str">
        <f>'VARIABLES DE ENTRADA'!$B$118</f>
        <v>CELADA MIJARES GABRIEL TARSICIO</v>
      </c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26"/>
    </row>
    <row r="124" spans="1:35" x14ac:dyDescent="0.25">
      <c r="O124" s="1"/>
    </row>
    <row r="125" spans="1:35" ht="21.75" x14ac:dyDescent="0.25">
      <c r="B125" s="90" t="str">
        <f>'VARIABLES DE ENTRADA'!$G$118</f>
        <v>De C.I:  9493346</v>
      </c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25"/>
    </row>
    <row r="127" spans="1:35" ht="33" x14ac:dyDescent="0.25">
      <c r="A127" s="92" t="s">
        <v>58</v>
      </c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</row>
    <row r="128" spans="1:35" ht="15" customHeight="1" x14ac:dyDescent="0.25"/>
    <row r="129" spans="3:35" ht="15" customHeight="1" x14ac:dyDescent="0.25">
      <c r="G129" s="94" t="str">
        <f>'VARIABLES DE ENTRADA'!$G$47</f>
        <v>CURSO DE ENTRENAMIENTO EN EL MANTENIMIENTO EN LÍNEA Y BASE DE BEECHCRAFT KING AIR 90/100/200/300.</v>
      </c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</row>
    <row r="130" spans="3:35" ht="15" customHeight="1" x14ac:dyDescent="0.25"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</row>
    <row r="131" spans="3:35" ht="15" customHeight="1" x14ac:dyDescent="0.25"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</row>
    <row r="132" spans="3:35" x14ac:dyDescent="0.25">
      <c r="L132" s="59"/>
      <c r="M132" s="64" t="str">
        <f>'VARIABLES DE ENTRADA'!$G$49</f>
        <v>65-90</v>
      </c>
      <c r="N132" s="64"/>
      <c r="O132" s="64"/>
      <c r="P132" s="64" t="str">
        <f>'VARIABLES DE ENTRADA'!$G$57</f>
        <v>F90</v>
      </c>
      <c r="Q132" s="64"/>
      <c r="R132" s="64"/>
      <c r="S132" s="64" t="str">
        <f>'VARIABLES DE ENTRADA'!$G$64</f>
        <v>B100</v>
      </c>
      <c r="T132" s="64"/>
      <c r="U132" s="64"/>
      <c r="V132" s="64" t="str">
        <f>'VARIABLES DE ENTRADA'!$G$71</f>
        <v>B200CT</v>
      </c>
      <c r="W132" s="60"/>
      <c r="X132" s="60"/>
      <c r="Y132" s="51"/>
      <c r="Z132" s="51"/>
      <c r="AA132" s="51"/>
      <c r="AB132" s="51"/>
      <c r="AC132" s="51"/>
      <c r="AD132" s="51"/>
      <c r="AE132" s="52"/>
      <c r="AF132" s="49"/>
      <c r="AH132" s="47"/>
      <c r="AI132" s="47"/>
    </row>
    <row r="133" spans="3:35" ht="21.75" x14ac:dyDescent="0.25">
      <c r="C133" s="25"/>
      <c r="L133" s="59"/>
      <c r="M133" s="64" t="str">
        <f>'VARIABLES DE ENTRADA'!$G$50</f>
        <v>65-A90</v>
      </c>
      <c r="N133" s="65"/>
      <c r="O133" s="65"/>
      <c r="P133" s="64" t="str">
        <f>'VARIABLES DE ENTRADA'!$G$58</f>
        <v>F90-1</v>
      </c>
      <c r="Q133" s="65"/>
      <c r="R133" s="65"/>
      <c r="S133" s="66">
        <f>'VARIABLES DE ENTRADA'!$G$65</f>
        <v>200</v>
      </c>
      <c r="T133" s="65"/>
      <c r="U133" s="64"/>
      <c r="V133" s="64" t="str">
        <f>'VARIABLES DE ENTRADA'!$G$72</f>
        <v>B200T</v>
      </c>
      <c r="W133" s="60"/>
      <c r="X133" s="61"/>
      <c r="Y133" s="50"/>
      <c r="Z133" s="51"/>
      <c r="AA133" s="50"/>
      <c r="AB133" s="50"/>
      <c r="AC133" s="51"/>
      <c r="AD133" s="51"/>
      <c r="AE133" s="52"/>
      <c r="AF133" s="49"/>
      <c r="AH133" s="48"/>
      <c r="AI133" s="48"/>
    </row>
    <row r="134" spans="3:35" x14ac:dyDescent="0.25">
      <c r="L134" s="59"/>
      <c r="M134" s="64" t="str">
        <f>'VARIABLES DE ENTRADA'!$G$51</f>
        <v>B90</v>
      </c>
      <c r="N134" s="64"/>
      <c r="O134" s="64"/>
      <c r="P134" s="64" t="str">
        <f>'VARIABLES DE ENTRADA'!$G$59</f>
        <v>E-90</v>
      </c>
      <c r="Q134" s="64"/>
      <c r="R134" s="64"/>
      <c r="S134" s="64" t="str">
        <f>'VARIABLES DE ENTRADA'!$G$66</f>
        <v>200C,</v>
      </c>
      <c r="T134" s="64"/>
      <c r="U134" s="67"/>
      <c r="V134" s="66">
        <f>'VARIABLES DE ENTRADA'!$G$73</f>
        <v>300</v>
      </c>
      <c r="W134" s="60"/>
      <c r="X134" s="60"/>
      <c r="Y134" s="51"/>
      <c r="Z134" s="51"/>
      <c r="AA134" s="51"/>
      <c r="AB134" s="51"/>
      <c r="AC134" s="51"/>
      <c r="AD134" s="51"/>
      <c r="AE134" s="52"/>
      <c r="AF134" s="49"/>
      <c r="AH134" s="47"/>
      <c r="AI134" s="47"/>
    </row>
    <row r="135" spans="3:35" x14ac:dyDescent="0.25">
      <c r="L135" s="59"/>
      <c r="M135" s="64" t="str">
        <f>'VARIABLES DE ENTRADA'!$G$52</f>
        <v>C90</v>
      </c>
      <c r="N135" s="64"/>
      <c r="O135" s="64"/>
      <c r="P135" s="64" t="str">
        <f>'VARIABLES DE ENTRADA'!$G$60</f>
        <v>C90-1</v>
      </c>
      <c r="Q135" s="64"/>
      <c r="R135" s="64"/>
      <c r="S135" s="64" t="str">
        <f>'VARIABLES DE ENTRADA'!$G$67</f>
        <v>200CT</v>
      </c>
      <c r="T135" s="64"/>
      <c r="U135" s="64"/>
      <c r="V135" s="64" t="str">
        <f>'VARIABLES DE ENTRADA'!$G$74</f>
        <v>300LW</v>
      </c>
      <c r="W135" s="60"/>
      <c r="X135" s="60"/>
      <c r="Y135" s="51"/>
      <c r="Z135" s="51"/>
      <c r="AA135" s="51"/>
      <c r="AB135" s="51"/>
      <c r="AC135" s="51"/>
      <c r="AD135" s="51"/>
      <c r="AE135" s="52"/>
      <c r="AF135" s="49"/>
      <c r="AH135" s="47"/>
      <c r="AI135" s="47"/>
    </row>
    <row r="136" spans="3:35" x14ac:dyDescent="0.25">
      <c r="L136" s="59"/>
      <c r="M136" s="64" t="str">
        <f>'VARIABLES DE ENTRADA'!$G$53</f>
        <v>C90A</v>
      </c>
      <c r="N136" s="64"/>
      <c r="O136" s="64"/>
      <c r="P136" s="64" t="str">
        <f>'VARIABLES DE ENTRADA'!$G$61</f>
        <v>C90SE</v>
      </c>
      <c r="Q136" s="64"/>
      <c r="R136" s="64"/>
      <c r="S136" s="64" t="str">
        <f>'VARIABLES DE ENTRADA'!$G$68</f>
        <v>200T</v>
      </c>
      <c r="T136" s="64"/>
      <c r="U136" s="64"/>
      <c r="V136" s="64" t="str">
        <f>'VARIABLES DE ENTRADA'!$G$75</f>
        <v>B300</v>
      </c>
      <c r="W136" s="60"/>
      <c r="X136" s="60"/>
      <c r="Y136" s="51"/>
      <c r="Z136" s="51"/>
      <c r="AA136" s="51"/>
      <c r="AB136" s="51"/>
      <c r="AC136" s="51"/>
      <c r="AD136" s="51"/>
      <c r="AE136" s="52"/>
      <c r="AF136" s="49"/>
      <c r="AH136" s="47"/>
      <c r="AI136" s="47"/>
    </row>
    <row r="137" spans="3:35" x14ac:dyDescent="0.25">
      <c r="L137" s="59"/>
      <c r="M137" s="64" t="str">
        <f>'VARIABLES DE ENTRADA'!$G$54</f>
        <v>C90GT</v>
      </c>
      <c r="N137" s="64"/>
      <c r="O137" s="64"/>
      <c r="P137" s="66">
        <f>'VARIABLES DE ENTRADA'!$G$62</f>
        <v>100</v>
      </c>
      <c r="Q137" s="64"/>
      <c r="R137" s="64"/>
      <c r="S137" s="64" t="str">
        <f>'VARIABLES DE ENTRADA'!$G$69</f>
        <v>B200</v>
      </c>
      <c r="T137" s="64"/>
      <c r="U137" s="64"/>
      <c r="V137" s="64" t="str">
        <f>'VARIABLES DE ENTRADA'!$G$76</f>
        <v>B300C</v>
      </c>
      <c r="W137" s="60"/>
      <c r="X137" s="60"/>
      <c r="Y137" s="51"/>
      <c r="Z137" s="51"/>
      <c r="AA137" s="51"/>
      <c r="AB137" s="51"/>
      <c r="AC137" s="51"/>
      <c r="AD137" s="51"/>
      <c r="AE137" s="52"/>
      <c r="AF137" s="49"/>
      <c r="AH137" s="47"/>
      <c r="AI137" s="47"/>
    </row>
    <row r="138" spans="3:35" x14ac:dyDescent="0.25">
      <c r="L138" s="59"/>
      <c r="M138" s="64" t="str">
        <f>'VARIABLES DE ENTRADA'!$G$55</f>
        <v>C90GTi</v>
      </c>
      <c r="N138" s="64"/>
      <c r="O138" s="64"/>
      <c r="P138" s="64" t="str">
        <f>'VARIABLES DE ENTRADA'!$G$63</f>
        <v>A100</v>
      </c>
      <c r="Q138" s="64"/>
      <c r="R138" s="64"/>
      <c r="S138" s="64" t="str">
        <f>'VARIABLES DE ENTRADA'!$G$70</f>
        <v>B200C</v>
      </c>
      <c r="T138" s="64"/>
      <c r="U138" s="64"/>
      <c r="V138" s="64" t="str">
        <f>'VARIABLES DE ENTRADA'!$G$77</f>
        <v>B200GT</v>
      </c>
      <c r="W138" s="60"/>
      <c r="X138" s="60"/>
      <c r="Y138" s="51"/>
      <c r="Z138" s="51"/>
      <c r="AA138" s="51"/>
      <c r="AB138" s="51"/>
      <c r="AC138" s="51"/>
      <c r="AD138" s="51"/>
      <c r="AE138" s="52"/>
      <c r="AF138" s="49"/>
    </row>
    <row r="139" spans="3:35" x14ac:dyDescent="0.25">
      <c r="L139" s="59"/>
      <c r="M139" s="64" t="str">
        <f>'VARIABLES DE ENTRADA'!$G$56</f>
        <v>E90</v>
      </c>
      <c r="N139" s="64"/>
      <c r="O139" s="64"/>
      <c r="P139" s="64"/>
      <c r="Q139" s="64"/>
      <c r="R139" s="64"/>
      <c r="S139" s="64"/>
      <c r="T139" s="64"/>
      <c r="U139" s="64"/>
      <c r="V139" s="64"/>
      <c r="W139" s="60"/>
      <c r="X139" s="60"/>
      <c r="Y139" s="51"/>
      <c r="Z139" s="51"/>
      <c r="AA139" s="51"/>
      <c r="AB139" s="51"/>
      <c r="AC139" s="51"/>
      <c r="AD139" s="51"/>
      <c r="AE139" s="52"/>
      <c r="AF139" s="49"/>
    </row>
    <row r="140" spans="3:35" ht="21.75" x14ac:dyDescent="0.25">
      <c r="P140" s="25" t="str">
        <f>'VARIABLES DE ENTRADA'!$G$44</f>
        <v>18 DE OCTUBRE DE 2019</v>
      </c>
    </row>
    <row r="152" spans="1:35" x14ac:dyDescent="0.2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</row>
    <row r="153" spans="1:35" x14ac:dyDescent="0.2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</row>
    <row r="154" spans="1:35" x14ac:dyDescent="0.2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</row>
    <row r="155" spans="1:35" x14ac:dyDescent="0.2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</row>
    <row r="156" spans="1:35" ht="23.25" customHeight="1" x14ac:dyDescent="0.25">
      <c r="A156" s="95" t="str">
        <f>'VARIABLES DE ENTRADA'!$G$47</f>
        <v>CURSO DE ENTRENAMIENTO EN EL MANTENIMIENTO EN LÍNEA Y BASE DE BEECHCRAFT KING AIR 90/100/200/300.</v>
      </c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</row>
    <row r="157" spans="1:35" ht="15" customHeight="1" x14ac:dyDescent="0.25">
      <c r="A157" s="95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</row>
    <row r="158" spans="1:35" ht="23.25" x14ac:dyDescent="0.25">
      <c r="A158" s="95" t="str">
        <f>'VARIABLES DE ENTRADA'!$A$42</f>
        <v>Nº DE CONTROL DE ESPECIFICACIONES TÉCNICAS DEL CURSO</v>
      </c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</row>
    <row r="159" spans="1:35" ht="24.75" x14ac:dyDescent="0.25">
      <c r="A159" s="96" t="str">
        <f>'VARIABLES DE ENTRADA'!$G$42</f>
        <v>JI-ES-005-91</v>
      </c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</row>
    <row r="160" spans="1:35" ht="23.25" x14ac:dyDescent="0.25">
      <c r="A160" s="95" t="s">
        <v>34</v>
      </c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</row>
    <row r="161" spans="1:35" ht="24.75" x14ac:dyDescent="0.25">
      <c r="A161" s="96">
        <f>'VARIABLES DE ENTRADA'!$G$41</f>
        <v>75</v>
      </c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</row>
    <row r="162" spans="1:35" x14ac:dyDescent="0.25">
      <c r="A162" s="69"/>
      <c r="B162" s="70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70"/>
      <c r="AF162" s="70"/>
      <c r="AG162" s="70"/>
      <c r="AH162" s="69"/>
      <c r="AI162" s="69"/>
    </row>
    <row r="163" spans="1:35" ht="23.25" x14ac:dyDescent="0.25">
      <c r="A163" s="95" t="s">
        <v>48</v>
      </c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</row>
    <row r="164" spans="1:35" ht="23.25" x14ac:dyDescent="0.25">
      <c r="A164" s="69"/>
      <c r="B164" s="70"/>
      <c r="D164" s="74" t="str">
        <f>'VARIABLES DE ENTRADA'!$A$12</f>
        <v>Nº</v>
      </c>
      <c r="F164" s="74" t="str">
        <f>'VARIABLES DE ENTRADA'!$B$12</f>
        <v>TEMA</v>
      </c>
      <c r="G164" s="74"/>
      <c r="H164" s="74"/>
      <c r="I164" s="74"/>
      <c r="J164" s="74"/>
      <c r="K164" s="74"/>
      <c r="L164" s="74"/>
      <c r="M164" s="74"/>
      <c r="N164" s="74"/>
      <c r="O164" s="74"/>
      <c r="P164" s="87" t="str">
        <f>'VARIABLES DE ENTRADA'!$C$12</f>
        <v>HRS.</v>
      </c>
      <c r="Q164" s="74"/>
      <c r="R164" s="74"/>
      <c r="S164" s="74" t="str">
        <f>'VARIABLES DE ENTRADA'!$A$12</f>
        <v>Nº</v>
      </c>
      <c r="U164" s="74" t="str">
        <f>'VARIABLES DE ENTRADA'!$B$12</f>
        <v>TEMA</v>
      </c>
      <c r="V164" s="74"/>
      <c r="W164" s="74"/>
      <c r="X164" s="74"/>
      <c r="Y164" s="74"/>
      <c r="Z164" s="74"/>
      <c r="AA164" s="74"/>
      <c r="AB164" s="74"/>
      <c r="AC164" s="74"/>
      <c r="AD164" s="74"/>
      <c r="AE164" s="87" t="str">
        <f>'VARIABLES DE ENTRADA'!$C$12</f>
        <v>HRS.</v>
      </c>
      <c r="AG164" s="70"/>
      <c r="AH164" s="69"/>
      <c r="AI164" s="69"/>
    </row>
    <row r="165" spans="1:35" ht="21" x14ac:dyDescent="0.35">
      <c r="A165" s="69"/>
      <c r="B165" s="70"/>
      <c r="D165" s="75">
        <f>'VARIABLES DE ENTRADA'!$A$13</f>
        <v>1</v>
      </c>
      <c r="F165" s="75" t="str">
        <f>'VARIABLES DE ENTRADA'!$B$13</f>
        <v>LIMITACIONES DE AERONAVEGABILIDAD</v>
      </c>
      <c r="G165" s="75"/>
      <c r="H165" s="75"/>
      <c r="I165" s="75"/>
      <c r="J165" s="75"/>
      <c r="K165" s="75"/>
      <c r="L165" s="75"/>
      <c r="M165" s="75"/>
      <c r="N165" s="70"/>
      <c r="O165" s="70"/>
      <c r="P165" s="76">
        <f>'VARIABLES DE ENTRADA'!$C$13</f>
        <v>2</v>
      </c>
      <c r="Q165" s="70"/>
      <c r="R165" s="70"/>
      <c r="S165" s="75">
        <f>'VARIABLES DE ENTRADA'!$A$33</f>
        <v>21</v>
      </c>
      <c r="U165" s="75" t="str">
        <f>'VARIABLES DE ENTRADA'!$B$33</f>
        <v>CONTROLES DEL MOTOR</v>
      </c>
      <c r="V165" s="75"/>
      <c r="W165" s="75"/>
      <c r="X165" s="75"/>
      <c r="Y165" s="75"/>
      <c r="Z165" s="75"/>
      <c r="AA165" s="75"/>
      <c r="AB165" s="75"/>
      <c r="AC165" s="70"/>
      <c r="AD165" s="70"/>
      <c r="AE165" s="76">
        <f>'VARIABLES DE ENTRADA'!$C$33</f>
        <v>2</v>
      </c>
      <c r="AG165" s="70"/>
      <c r="AH165" s="69"/>
      <c r="AI165" s="69"/>
    </row>
    <row r="166" spans="1:35" ht="21" x14ac:dyDescent="0.35">
      <c r="A166" s="69"/>
      <c r="B166" s="70"/>
      <c r="D166" s="75">
        <f>'VARIABLES DE ENTRADA'!$A$14</f>
        <v>2</v>
      </c>
      <c r="F166" s="75" t="str">
        <f>'VARIABLES DE ENTRADA'!$B$14</f>
        <v>DIMENSIONES Y AREAS</v>
      </c>
      <c r="G166" s="75"/>
      <c r="H166" s="75"/>
      <c r="I166" s="75"/>
      <c r="J166" s="75"/>
      <c r="K166" s="75"/>
      <c r="L166" s="75"/>
      <c r="M166" s="75"/>
      <c r="N166" s="70"/>
      <c r="O166" s="70"/>
      <c r="P166" s="76">
        <f>'VARIABLES DE ENTRADA'!$C$14</f>
        <v>1</v>
      </c>
      <c r="Q166" s="70"/>
      <c r="R166" s="70"/>
      <c r="S166" s="75">
        <f>'VARIABLES DE ENTRADA'!$A$34</f>
        <v>22</v>
      </c>
      <c r="U166" s="75" t="str">
        <f>'VARIABLES DE ENTRADA'!$B$34</f>
        <v>INDICADORES DEL MOTOR</v>
      </c>
      <c r="V166" s="75"/>
      <c r="W166" s="75"/>
      <c r="X166" s="75"/>
      <c r="Y166" s="75"/>
      <c r="Z166" s="75"/>
      <c r="AA166" s="75"/>
      <c r="AB166" s="75"/>
      <c r="AC166" s="70"/>
      <c r="AD166" s="70"/>
      <c r="AE166" s="76">
        <f>'VARIABLES DE ENTRADA'!$C$34</f>
        <v>2</v>
      </c>
      <c r="AG166" s="70"/>
      <c r="AH166" s="69"/>
      <c r="AI166" s="69"/>
    </row>
    <row r="167" spans="1:35" ht="21" x14ac:dyDescent="0.35">
      <c r="A167" s="69"/>
      <c r="B167" s="70"/>
      <c r="D167" s="75">
        <f>'VARIABLES DE ENTRADA'!$A$15</f>
        <v>3</v>
      </c>
      <c r="F167" s="75" t="str">
        <f>'VARIABLES DE ENTRADA'!$B$15</f>
        <v>SERVICIO</v>
      </c>
      <c r="G167" s="75"/>
      <c r="H167" s="75"/>
      <c r="I167" s="75"/>
      <c r="J167" s="75"/>
      <c r="K167" s="75"/>
      <c r="L167" s="75"/>
      <c r="M167" s="75"/>
      <c r="N167" s="70"/>
      <c r="O167" s="70"/>
      <c r="P167" s="76">
        <f>'VARIABLES DE ENTRADA'!$C$15</f>
        <v>6</v>
      </c>
      <c r="Q167" s="70"/>
      <c r="R167" s="70"/>
      <c r="S167" s="75">
        <f>'VARIABLES DE ENTRADA'!$A$35</f>
        <v>23</v>
      </c>
      <c r="U167" s="75" t="str">
        <f>'VARIABLES DE ENTRADA'!$B$35</f>
        <v>ESCAPE</v>
      </c>
      <c r="V167" s="75"/>
      <c r="W167" s="75"/>
      <c r="X167" s="75"/>
      <c r="Y167" s="75"/>
      <c r="Z167" s="75"/>
      <c r="AA167" s="75"/>
      <c r="AB167" s="75"/>
      <c r="AC167" s="70"/>
      <c r="AD167" s="70"/>
      <c r="AE167" s="76">
        <f>'VARIABLES DE ENTRADA'!$C$35</f>
        <v>2</v>
      </c>
      <c r="AG167" s="70"/>
      <c r="AH167" s="69"/>
      <c r="AI167" s="69"/>
    </row>
    <row r="168" spans="1:35" ht="21" x14ac:dyDescent="0.35">
      <c r="A168" s="69"/>
      <c r="B168" s="70"/>
      <c r="D168" s="75">
        <f>'VARIABLES DE ENTRADA'!$A$16</f>
        <v>4</v>
      </c>
      <c r="F168" s="75" t="str">
        <f>'VARIABLES DE ENTRADA'!$B$16</f>
        <v>AIRE ACONDICIONADO</v>
      </c>
      <c r="G168" s="75"/>
      <c r="H168" s="75"/>
      <c r="I168" s="75"/>
      <c r="J168" s="75"/>
      <c r="K168" s="75"/>
      <c r="L168" s="75"/>
      <c r="M168" s="75"/>
      <c r="N168" s="70"/>
      <c r="O168" s="70"/>
      <c r="P168" s="76">
        <f>'VARIABLES DE ENTRADA'!$C$16</f>
        <v>4</v>
      </c>
      <c r="Q168" s="70"/>
      <c r="R168" s="70"/>
      <c r="S168" s="75">
        <f>'VARIABLES DE ENTRADA'!$A$36</f>
        <v>24</v>
      </c>
      <c r="U168" s="75" t="str">
        <f>'VARIABLES DE ENTRADA'!$B$36</f>
        <v>LUBRICACIÓN DEL MOTOR</v>
      </c>
      <c r="V168" s="75"/>
      <c r="W168" s="75"/>
      <c r="X168" s="75"/>
      <c r="Y168" s="75"/>
      <c r="Z168" s="75"/>
      <c r="AA168" s="75"/>
      <c r="AB168" s="75"/>
      <c r="AC168" s="70"/>
      <c r="AD168" s="70"/>
      <c r="AE168" s="76">
        <f>'VARIABLES DE ENTRADA'!$C$36</f>
        <v>2</v>
      </c>
      <c r="AG168" s="70"/>
      <c r="AH168" s="69"/>
      <c r="AI168" s="69"/>
    </row>
    <row r="169" spans="1:35" ht="21" x14ac:dyDescent="0.35">
      <c r="A169" s="69"/>
      <c r="B169" s="70"/>
      <c r="D169" s="75">
        <f>'VARIABLES DE ENTRADA'!$A$17</f>
        <v>5</v>
      </c>
      <c r="F169" s="75" t="str">
        <f>'VARIABLES DE ENTRADA'!$B$17</f>
        <v>SISTEMA ELECTRICO</v>
      </c>
      <c r="G169" s="75"/>
      <c r="H169" s="75"/>
      <c r="I169" s="75"/>
      <c r="J169" s="75"/>
      <c r="K169" s="75"/>
      <c r="L169" s="75"/>
      <c r="M169" s="75"/>
      <c r="N169" s="70"/>
      <c r="O169" s="70"/>
      <c r="P169" s="76">
        <f>'VARIABLES DE ENTRADA'!$C$17</f>
        <v>4</v>
      </c>
      <c r="Q169" s="70"/>
      <c r="R169" s="70"/>
      <c r="S169" s="75">
        <f>'VARIABLES DE ENTRADA'!$A$37</f>
        <v>25</v>
      </c>
      <c r="U169" s="75" t="str">
        <f>'VARIABLES DE ENTRADA'!$B$37</f>
        <v>ARRANQUE</v>
      </c>
      <c r="V169" s="75"/>
      <c r="W169" s="75"/>
      <c r="X169" s="75"/>
      <c r="Y169" s="75"/>
      <c r="Z169" s="75"/>
      <c r="AA169" s="75"/>
      <c r="AB169" s="75"/>
      <c r="AC169" s="70"/>
      <c r="AD169" s="70"/>
      <c r="AE169" s="76">
        <f>'VARIABLES DE ENTRADA'!$C$37</f>
        <v>2</v>
      </c>
      <c r="AG169" s="70"/>
      <c r="AH169" s="69"/>
      <c r="AI169" s="69"/>
    </row>
    <row r="170" spans="1:35" ht="21" x14ac:dyDescent="0.35">
      <c r="A170" s="69"/>
      <c r="B170" s="70"/>
      <c r="D170" s="75">
        <f>'VARIABLES DE ENTRADA'!$A$18</f>
        <v>6</v>
      </c>
      <c r="F170" s="75" t="str">
        <f>'VARIABLES DE ENTRADA'!$B$18</f>
        <v>EQUIPAMIENTO Y AMOBLADO</v>
      </c>
      <c r="G170" s="75"/>
      <c r="H170" s="75"/>
      <c r="I170" s="75"/>
      <c r="J170" s="75"/>
      <c r="K170" s="75"/>
      <c r="L170" s="75"/>
      <c r="M170" s="75"/>
      <c r="N170" s="70"/>
      <c r="O170" s="70"/>
      <c r="P170" s="76">
        <f>'VARIABLES DE ENTRADA'!$C$18</f>
        <v>1</v>
      </c>
      <c r="Q170" s="70"/>
      <c r="R170" s="70"/>
      <c r="S170" s="75">
        <f>'VARIABLES DE ENTRADA'!$F$13</f>
        <v>26</v>
      </c>
      <c r="U170" s="75" t="str">
        <f>'VARIABLES DE ENTRADA'!$G$13</f>
        <v>KING AIR FAMILY</v>
      </c>
      <c r="V170" s="69"/>
      <c r="W170" s="70"/>
      <c r="X170" s="70"/>
      <c r="Y170" s="70"/>
      <c r="Z170" s="70"/>
      <c r="AA170" s="70"/>
      <c r="AB170" s="70"/>
      <c r="AC170" s="70"/>
      <c r="AD170" s="70"/>
      <c r="AE170" s="76">
        <f>'VARIABLES DE ENTRADA'!$H$13</f>
        <v>4</v>
      </c>
      <c r="AG170" s="70"/>
      <c r="AH170" s="69"/>
      <c r="AI170" s="69"/>
    </row>
    <row r="171" spans="1:35" ht="21" x14ac:dyDescent="0.35">
      <c r="A171" s="69"/>
      <c r="B171" s="70"/>
      <c r="D171" s="75">
        <f>'VARIABLES DE ENTRADA'!$A$19</f>
        <v>7</v>
      </c>
      <c r="F171" s="75" t="str">
        <f>'VARIABLES DE ENTRADA'!$B$19</f>
        <v>PROTECCIÓN DE FUEGO</v>
      </c>
      <c r="G171" s="75"/>
      <c r="H171" s="75"/>
      <c r="I171" s="75"/>
      <c r="J171" s="75"/>
      <c r="K171" s="75"/>
      <c r="L171" s="75"/>
      <c r="M171" s="75"/>
      <c r="N171" s="70"/>
      <c r="O171" s="70"/>
      <c r="P171" s="76">
        <f>'VARIABLES DE ENTRADA'!$C$19</f>
        <v>2</v>
      </c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G171" s="70"/>
      <c r="AH171" s="69"/>
      <c r="AI171" s="69"/>
    </row>
    <row r="172" spans="1:35" ht="21" x14ac:dyDescent="0.35">
      <c r="A172" s="69"/>
      <c r="B172" s="70"/>
      <c r="D172" s="75">
        <f>'VARIABLES DE ENTRADA'!$A$20</f>
        <v>8</v>
      </c>
      <c r="F172" s="75" t="str">
        <f>'VARIABLES DE ENTRADA'!$B$20</f>
        <v>SISTEMA DE CONTROL</v>
      </c>
      <c r="G172" s="75"/>
      <c r="H172" s="75"/>
      <c r="I172" s="75"/>
      <c r="J172" s="75"/>
      <c r="K172" s="75"/>
      <c r="L172" s="75"/>
      <c r="M172" s="75"/>
      <c r="N172" s="70"/>
      <c r="O172" s="70"/>
      <c r="P172" s="76">
        <f>'VARIABLES DE ENTRADA'!$C$20</f>
        <v>6</v>
      </c>
      <c r="Q172" s="70"/>
      <c r="R172" s="70"/>
      <c r="S172" s="69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G172" s="70"/>
      <c r="AH172" s="69"/>
      <c r="AI172" s="69"/>
    </row>
    <row r="173" spans="1:35" ht="21" x14ac:dyDescent="0.35">
      <c r="A173" s="69"/>
      <c r="B173" s="70"/>
      <c r="D173" s="75">
        <f>'VARIABLES DE ENTRADA'!$A$21</f>
        <v>9</v>
      </c>
      <c r="F173" s="75" t="str">
        <f>'VARIABLES DE ENTRADA'!$B$21</f>
        <v>SISTEMA DE COMBUSTIBLE</v>
      </c>
      <c r="G173" s="75"/>
      <c r="H173" s="75"/>
      <c r="I173" s="75"/>
      <c r="J173" s="75"/>
      <c r="K173" s="75"/>
      <c r="L173" s="75"/>
      <c r="M173" s="75"/>
      <c r="N173" s="70"/>
      <c r="O173" s="70"/>
      <c r="P173" s="76">
        <f>'VARIABLES DE ENTRADA'!$C$21</f>
        <v>4</v>
      </c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G173" s="70"/>
      <c r="AH173" s="69"/>
      <c r="AI173" s="69"/>
    </row>
    <row r="174" spans="1:35" ht="21" x14ac:dyDescent="0.35">
      <c r="A174" s="69"/>
      <c r="B174" s="70"/>
      <c r="D174" s="75">
        <f>'VARIABLES DE ENTRADA'!$A$22</f>
        <v>10</v>
      </c>
      <c r="F174" s="75" t="str">
        <f>'VARIABLES DE ENTRADA'!$B$22</f>
        <v>SISTEMA HIDRÁULICO</v>
      </c>
      <c r="G174" s="75"/>
      <c r="H174" s="75"/>
      <c r="I174" s="75"/>
      <c r="J174" s="75"/>
      <c r="K174" s="75"/>
      <c r="L174" s="75"/>
      <c r="M174" s="75"/>
      <c r="N174" s="70"/>
      <c r="O174" s="70"/>
      <c r="P174" s="76">
        <f>'VARIABLES DE ENTRADA'!$C$22</f>
        <v>3</v>
      </c>
      <c r="Q174" s="70"/>
      <c r="R174" s="70"/>
      <c r="S174" s="70"/>
      <c r="T174" s="70"/>
      <c r="U174" s="70"/>
      <c r="V174" s="75"/>
      <c r="W174" s="70"/>
      <c r="X174" s="70"/>
      <c r="Y174" s="70"/>
      <c r="Z174" s="70"/>
      <c r="AA174" s="70"/>
      <c r="AB174" s="70"/>
      <c r="AC174" s="70"/>
      <c r="AD174" s="70"/>
      <c r="AE174" s="70"/>
      <c r="AG174" s="70"/>
      <c r="AH174" s="69"/>
      <c r="AI174" s="69"/>
    </row>
    <row r="175" spans="1:35" ht="21" x14ac:dyDescent="0.35">
      <c r="A175" s="69"/>
      <c r="B175" s="70"/>
      <c r="D175" s="75">
        <f>'VARIABLES DE ENTRADA'!$A$23</f>
        <v>11</v>
      </c>
      <c r="F175" s="75" t="str">
        <f>'VARIABLES DE ENTRADA'!$B$23</f>
        <v xml:space="preserve">PROTECCIÓN DE HIELO Y LLUVIA </v>
      </c>
      <c r="G175" s="75"/>
      <c r="H175" s="75"/>
      <c r="I175" s="75"/>
      <c r="J175" s="75"/>
      <c r="K175" s="75"/>
      <c r="L175" s="75"/>
      <c r="M175" s="75"/>
      <c r="N175" s="70"/>
      <c r="O175" s="70"/>
      <c r="P175" s="76">
        <f>'VARIABLES DE ENTRADA'!$C$23</f>
        <v>3</v>
      </c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G175" s="70"/>
      <c r="AH175" s="69"/>
      <c r="AI175" s="69"/>
    </row>
    <row r="176" spans="1:35" ht="21" x14ac:dyDescent="0.35">
      <c r="A176" s="69"/>
      <c r="B176" s="70"/>
      <c r="D176" s="75">
        <f>'VARIABLES DE ENTRADA'!$A$24</f>
        <v>12</v>
      </c>
      <c r="F176" s="75" t="str">
        <f>'VARIABLES DE ENTRADA'!$B$24</f>
        <v>INSTRUMENTOS</v>
      </c>
      <c r="G176" s="75"/>
      <c r="H176" s="75"/>
      <c r="I176" s="75"/>
      <c r="J176" s="75"/>
      <c r="K176" s="75"/>
      <c r="L176" s="75"/>
      <c r="M176" s="75"/>
      <c r="N176" s="70"/>
      <c r="O176" s="70"/>
      <c r="P176" s="76">
        <f>'VARIABLES DE ENTRADA'!$C$24</f>
        <v>2</v>
      </c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G176" s="70"/>
      <c r="AH176" s="69"/>
      <c r="AI176" s="69"/>
    </row>
    <row r="177" spans="1:35" ht="21" x14ac:dyDescent="0.35">
      <c r="A177" s="69"/>
      <c r="B177" s="70"/>
      <c r="D177" s="75">
        <f>'VARIABLES DE ENTRADA'!$A$25</f>
        <v>13</v>
      </c>
      <c r="F177" s="75" t="str">
        <f>'VARIABLES DE ENTRADA'!$B$25</f>
        <v>TREN DE ATERRIZAJE</v>
      </c>
      <c r="G177" s="75"/>
      <c r="H177" s="75"/>
      <c r="I177" s="75"/>
      <c r="J177" s="75"/>
      <c r="K177" s="75"/>
      <c r="L177" s="75"/>
      <c r="M177" s="75"/>
      <c r="N177" s="70"/>
      <c r="O177" s="70"/>
      <c r="P177" s="76">
        <f>'VARIABLES DE ENTRADA'!$C$25</f>
        <v>4</v>
      </c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G177" s="70"/>
      <c r="AH177" s="69"/>
      <c r="AI177" s="69"/>
    </row>
    <row r="178" spans="1:35" ht="21" x14ac:dyDescent="0.35">
      <c r="A178" s="69"/>
      <c r="B178" s="70"/>
      <c r="D178" s="75">
        <f>'VARIABLES DE ENTRADA'!$A$26</f>
        <v>14</v>
      </c>
      <c r="F178" s="75" t="str">
        <f>'VARIABLES DE ENTRADA'!$B$26</f>
        <v>MOTOPROPULSOR Y HÉLICE</v>
      </c>
      <c r="G178" s="75"/>
      <c r="H178" s="75"/>
      <c r="I178" s="75"/>
      <c r="J178" s="75"/>
      <c r="K178" s="75"/>
      <c r="L178" s="75"/>
      <c r="M178" s="75"/>
      <c r="N178" s="70"/>
      <c r="O178" s="70"/>
      <c r="P178" s="76">
        <f>'VARIABLES DE ENTRADA'!$C$26</f>
        <v>2</v>
      </c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G178" s="70"/>
      <c r="AH178" s="69"/>
      <c r="AI178" s="69"/>
    </row>
    <row r="179" spans="1:35" ht="21" x14ac:dyDescent="0.35">
      <c r="A179" s="69"/>
      <c r="B179" s="70"/>
      <c r="D179" s="75">
        <f>'VARIABLES DE ENTRADA'!$A$27</f>
        <v>15</v>
      </c>
      <c r="F179" s="75" t="str">
        <f>'VARIABLES DE ENTRADA'!$B$27</f>
        <v>NEUMÁTICO</v>
      </c>
      <c r="G179" s="75"/>
      <c r="H179" s="75"/>
      <c r="I179" s="75"/>
      <c r="J179" s="75"/>
      <c r="K179" s="75"/>
      <c r="L179" s="75"/>
      <c r="M179" s="75"/>
      <c r="N179" s="70"/>
      <c r="O179" s="70"/>
      <c r="P179" s="76">
        <f>'VARIABLES DE ENTRADA'!$C$27</f>
        <v>3</v>
      </c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G179" s="70"/>
      <c r="AH179" s="69"/>
      <c r="AI179" s="69"/>
    </row>
    <row r="180" spans="1:35" ht="21" x14ac:dyDescent="0.35">
      <c r="A180" s="69"/>
      <c r="B180" s="70"/>
      <c r="D180" s="75">
        <f>'VARIABLES DE ENTRADA'!$A$28</f>
        <v>16</v>
      </c>
      <c r="F180" s="75" t="str">
        <f>'VARIABLES DE ENTRADA'!$B$28</f>
        <v>PRÁCTICA ESTÁNDAR DE MOTOR</v>
      </c>
      <c r="G180" s="75"/>
      <c r="H180" s="75"/>
      <c r="I180" s="75"/>
      <c r="J180" s="75"/>
      <c r="K180" s="75"/>
      <c r="L180" s="75"/>
      <c r="M180" s="75"/>
      <c r="N180" s="70"/>
      <c r="O180" s="70"/>
      <c r="P180" s="76">
        <f>'VARIABLES DE ENTRADA'!$C$28</f>
        <v>4</v>
      </c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G180" s="70"/>
      <c r="AH180" s="69"/>
      <c r="AI180" s="69"/>
    </row>
    <row r="181" spans="1:35" ht="21" x14ac:dyDescent="0.35">
      <c r="A181" s="69"/>
      <c r="B181" s="70"/>
      <c r="D181" s="75">
        <f>'VARIABLES DE ENTRADA'!$A$29</f>
        <v>17</v>
      </c>
      <c r="F181" s="75" t="str">
        <f>'VARIABLES DE ENTRADA'!$B$29</f>
        <v>PLANTA DE PODER</v>
      </c>
      <c r="G181" s="75"/>
      <c r="H181" s="75"/>
      <c r="I181" s="75"/>
      <c r="J181" s="75"/>
      <c r="K181" s="75"/>
      <c r="L181" s="75"/>
      <c r="M181" s="75"/>
      <c r="N181" s="70"/>
      <c r="O181" s="70"/>
      <c r="P181" s="76">
        <f>'VARIABLES DE ENTRADA'!$C$29</f>
        <v>3</v>
      </c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G181" s="70"/>
      <c r="AH181" s="69"/>
      <c r="AI181" s="69"/>
    </row>
    <row r="182" spans="1:35" ht="21" x14ac:dyDescent="0.35">
      <c r="A182" s="69"/>
      <c r="B182" s="70"/>
      <c r="D182" s="75">
        <f>'VARIABLES DE ENTRADA'!$A$30</f>
        <v>18</v>
      </c>
      <c r="F182" s="75" t="str">
        <f>'VARIABLES DE ENTRADA'!$B$30</f>
        <v>SISTEMA DE COMBUSTIBLE DEL MOTOR</v>
      </c>
      <c r="G182" s="75"/>
      <c r="H182" s="75"/>
      <c r="I182" s="75"/>
      <c r="J182" s="75"/>
      <c r="K182" s="75"/>
      <c r="L182" s="75"/>
      <c r="M182" s="75"/>
      <c r="N182" s="70"/>
      <c r="O182" s="70"/>
      <c r="P182" s="76">
        <f>'VARIABLES DE ENTRADA'!$C$30</f>
        <v>3</v>
      </c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G182" s="70"/>
      <c r="AH182" s="69"/>
      <c r="AI182" s="69"/>
    </row>
    <row r="183" spans="1:35" ht="21" x14ac:dyDescent="0.35">
      <c r="A183" s="69"/>
      <c r="B183" s="70"/>
      <c r="D183" s="75">
        <f>'VARIABLES DE ENTRADA'!$A$31</f>
        <v>19</v>
      </c>
      <c r="F183" s="75" t="str">
        <f>'VARIABLES DE ENTRADA'!$B$31</f>
        <v>IGNICIÓN</v>
      </c>
      <c r="G183" s="75"/>
      <c r="H183" s="75"/>
      <c r="I183" s="75"/>
      <c r="J183" s="75"/>
      <c r="K183" s="75"/>
      <c r="L183" s="75"/>
      <c r="M183" s="75"/>
      <c r="N183" s="70"/>
      <c r="O183" s="70"/>
      <c r="P183" s="76">
        <f>'VARIABLES DE ENTRADA'!$C$31</f>
        <v>2</v>
      </c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G183" s="70"/>
      <c r="AH183" s="69"/>
      <c r="AI183" s="69"/>
    </row>
    <row r="184" spans="1:35" ht="21" x14ac:dyDescent="0.35">
      <c r="A184" s="69"/>
      <c r="B184" s="70"/>
      <c r="D184" s="75">
        <f>'VARIABLES DE ENTRADA'!$A$32</f>
        <v>20</v>
      </c>
      <c r="F184" s="75" t="str">
        <f>'VARIABLES DE ENTRADA'!$B$32</f>
        <v>AIRE</v>
      </c>
      <c r="G184" s="75"/>
      <c r="H184" s="75"/>
      <c r="I184" s="75"/>
      <c r="J184" s="75"/>
      <c r="K184" s="75"/>
      <c r="L184" s="75"/>
      <c r="M184" s="75"/>
      <c r="N184" s="70"/>
      <c r="O184" s="70"/>
      <c r="P184" s="76">
        <f>'VARIABLES DE ENTRADA'!$C$32</f>
        <v>2</v>
      </c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G184" s="70"/>
      <c r="AH184" s="69"/>
      <c r="AI184" s="69"/>
    </row>
    <row r="185" spans="1:35" x14ac:dyDescent="0.25">
      <c r="A185" s="69"/>
      <c r="B185" s="70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69"/>
      <c r="AI185" s="69"/>
    </row>
    <row r="186" spans="1:35" x14ac:dyDescent="0.25">
      <c r="A186" s="69"/>
      <c r="B186" s="70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69"/>
      <c r="AI186" s="69"/>
    </row>
    <row r="187" spans="1:35" ht="23.25" x14ac:dyDescent="0.35">
      <c r="A187" s="69"/>
      <c r="B187" s="70"/>
      <c r="C187" s="69"/>
      <c r="D187" s="69"/>
      <c r="E187" s="69"/>
      <c r="F187" s="69"/>
      <c r="G187" s="69"/>
      <c r="H187" s="69"/>
      <c r="I187" s="77" t="s">
        <v>42</v>
      </c>
      <c r="J187" s="77"/>
      <c r="K187" s="78"/>
      <c r="L187" s="78"/>
      <c r="M187" s="78"/>
      <c r="N187" s="78"/>
      <c r="O187" s="78"/>
      <c r="P187" s="78"/>
      <c r="Q187" s="78"/>
      <c r="R187" s="78"/>
      <c r="S187" s="78"/>
      <c r="T187" s="81">
        <f>'VARIABLES DE ENTRADA'!$K$118</f>
        <v>90</v>
      </c>
      <c r="U187" s="78"/>
      <c r="V187" s="78"/>
      <c r="W187" s="78"/>
      <c r="X187" s="78"/>
      <c r="Y187" s="78"/>
      <c r="Z187" s="70"/>
      <c r="AA187" s="70"/>
      <c r="AB187" s="70"/>
      <c r="AC187" s="70"/>
      <c r="AD187" s="70"/>
      <c r="AE187" s="70"/>
      <c r="AF187" s="70"/>
      <c r="AG187" s="70"/>
      <c r="AH187" s="69"/>
      <c r="AI187" s="69"/>
    </row>
    <row r="188" spans="1:35" ht="23.25" x14ac:dyDescent="0.35">
      <c r="A188" s="69"/>
      <c r="B188" s="70"/>
      <c r="C188" s="79"/>
      <c r="D188" s="79"/>
      <c r="E188" s="79"/>
      <c r="F188" s="79"/>
      <c r="G188" s="79"/>
      <c r="H188" s="79"/>
      <c r="I188" s="77" t="s">
        <v>43</v>
      </c>
      <c r="J188" s="77"/>
      <c r="K188" s="78"/>
      <c r="L188" s="78"/>
      <c r="M188" s="78"/>
      <c r="N188" s="78"/>
      <c r="O188" s="78"/>
      <c r="P188" s="78"/>
      <c r="Q188" s="78"/>
      <c r="R188" s="78"/>
      <c r="S188" s="78"/>
      <c r="T188" s="81">
        <f>'VARIABLES DE ENTRADA'!$I$118</f>
        <v>100</v>
      </c>
      <c r="U188" s="78"/>
      <c r="V188" s="78"/>
      <c r="W188" s="78"/>
      <c r="X188" s="78"/>
      <c r="Y188" s="78"/>
      <c r="Z188" s="70"/>
      <c r="AA188" s="70"/>
      <c r="AB188" s="70"/>
      <c r="AC188" s="70"/>
      <c r="AD188" s="70"/>
      <c r="AE188" s="70"/>
      <c r="AF188" s="70"/>
      <c r="AG188" s="70"/>
      <c r="AH188" s="69"/>
      <c r="AI188" s="69"/>
    </row>
    <row r="189" spans="1:35" ht="23.25" x14ac:dyDescent="0.35">
      <c r="A189" s="69"/>
      <c r="B189" s="70"/>
      <c r="C189" s="70"/>
      <c r="D189" s="70"/>
      <c r="E189" s="70"/>
      <c r="F189" s="70"/>
      <c r="G189" s="70"/>
      <c r="H189" s="70"/>
      <c r="I189" s="77" t="s">
        <v>36</v>
      </c>
      <c r="J189" s="77"/>
      <c r="K189" s="78"/>
      <c r="L189" s="78"/>
      <c r="M189" s="78"/>
      <c r="N189" s="78"/>
      <c r="O189" s="78"/>
      <c r="P189" s="78"/>
      <c r="Q189" s="78"/>
      <c r="R189" s="78"/>
      <c r="S189" s="78"/>
      <c r="T189" s="81" t="str">
        <f>'VARIABLES DE ENTRADA'!$L$118</f>
        <v>APROBADO</v>
      </c>
      <c r="U189" s="78"/>
      <c r="V189" s="78"/>
      <c r="W189" s="78"/>
      <c r="X189" s="78"/>
      <c r="Y189" s="78"/>
      <c r="Z189" s="70"/>
      <c r="AA189" s="70"/>
      <c r="AB189" s="70"/>
      <c r="AC189" s="70"/>
      <c r="AD189" s="70"/>
      <c r="AE189" s="70"/>
      <c r="AF189" s="70"/>
      <c r="AG189" s="70"/>
      <c r="AH189" s="69"/>
      <c r="AI189" s="69"/>
    </row>
    <row r="190" spans="1:35" ht="23.25" x14ac:dyDescent="0.35">
      <c r="A190" s="69"/>
      <c r="B190" s="70"/>
      <c r="C190" s="70"/>
      <c r="D190" s="70"/>
      <c r="E190" s="70"/>
      <c r="F190" s="70"/>
      <c r="G190" s="70"/>
      <c r="H190" s="70"/>
      <c r="I190" s="80" t="s">
        <v>45</v>
      </c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81" t="str">
        <f>'VARIABLES DE ENTRADA'!$G$43</f>
        <v>30 DE SEPTIEMBRE DE 2019</v>
      </c>
      <c r="U190" s="78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69"/>
      <c r="AI190" s="69"/>
    </row>
    <row r="191" spans="1:35" ht="23.25" x14ac:dyDescent="0.35">
      <c r="A191" s="69"/>
      <c r="B191" s="70"/>
      <c r="C191" s="70"/>
      <c r="D191" s="70"/>
      <c r="E191" s="70"/>
      <c r="F191" s="70"/>
      <c r="G191" s="70"/>
      <c r="H191" s="70"/>
      <c r="I191" s="80" t="s">
        <v>46</v>
      </c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81" t="str">
        <f>'VARIABLES DE ENTRADA'!$G$44</f>
        <v>18 DE OCTUBRE DE 2019</v>
      </c>
      <c r="U191" s="78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69"/>
      <c r="AI191" s="69"/>
    </row>
    <row r="192" spans="1:35" ht="23.25" x14ac:dyDescent="0.35">
      <c r="A192" s="69"/>
      <c r="B192" s="70"/>
      <c r="C192" s="70"/>
      <c r="D192" s="70"/>
      <c r="E192" s="70"/>
      <c r="F192" s="70"/>
      <c r="G192" s="70"/>
      <c r="H192" s="70"/>
      <c r="I192" s="77" t="s">
        <v>37</v>
      </c>
      <c r="J192" s="77"/>
      <c r="K192" s="78"/>
      <c r="L192" s="78"/>
      <c r="M192" s="78"/>
      <c r="N192" s="78"/>
      <c r="O192" s="78"/>
      <c r="P192" s="78"/>
      <c r="Q192" s="78"/>
      <c r="R192" s="78"/>
      <c r="S192" s="78"/>
      <c r="T192" s="81" t="str">
        <f>'VARIABLES DE ENTRADA'!$M$118</f>
        <v>18 DE OCTUBRE DE 2019-9493346</v>
      </c>
      <c r="U192" s="78"/>
      <c r="V192" s="78"/>
      <c r="W192" s="78"/>
      <c r="X192" s="78"/>
      <c r="Y192" s="78"/>
      <c r="Z192" s="70"/>
      <c r="AA192" s="70"/>
      <c r="AB192" s="70"/>
      <c r="AC192" s="70"/>
      <c r="AD192" s="70"/>
      <c r="AE192" s="70"/>
      <c r="AF192" s="70"/>
      <c r="AG192" s="70"/>
      <c r="AH192" s="69"/>
      <c r="AI192" s="69"/>
    </row>
    <row r="193" spans="1:35" x14ac:dyDescent="0.25">
      <c r="A193" s="69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69"/>
      <c r="AI193" s="69"/>
    </row>
    <row r="194" spans="1:35" ht="21" x14ac:dyDescent="0.35">
      <c r="A194" s="75" t="s">
        <v>44</v>
      </c>
      <c r="B194" s="69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69"/>
      <c r="AE194" s="70"/>
      <c r="AF194" s="70"/>
      <c r="AG194" s="70"/>
      <c r="AH194" s="69"/>
      <c r="AI194" s="69"/>
    </row>
    <row r="195" spans="1:35" ht="21" x14ac:dyDescent="0.35">
      <c r="A195" s="75" t="s">
        <v>40</v>
      </c>
      <c r="B195" s="69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5" t="str">
        <f>'VARIABLES DE ENTRADA'!$G$40</f>
        <v>JI-DC-002-01</v>
      </c>
      <c r="AE195" s="70"/>
      <c r="AF195" s="70"/>
      <c r="AG195" s="70"/>
      <c r="AH195" s="69"/>
      <c r="AI195" s="69"/>
    </row>
    <row r="205" spans="1:35" x14ac:dyDescent="0.25"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</row>
    <row r="206" spans="1:35" x14ac:dyDescent="0.25"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</row>
    <row r="207" spans="1:35" x14ac:dyDescent="0.25"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</row>
    <row r="214" spans="1:35" ht="44.25" x14ac:dyDescent="0.25">
      <c r="A214" s="93" t="s">
        <v>59</v>
      </c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  <c r="AI214" s="93"/>
    </row>
    <row r="217" spans="1:35" ht="33" x14ac:dyDescent="0.25">
      <c r="A217" s="92" t="s">
        <v>57</v>
      </c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</row>
    <row r="220" spans="1:35" ht="34.5" x14ac:dyDescent="0.25">
      <c r="B220" s="89" t="str">
        <f>'VARIABLES DE ENTRADA'!$B$119</f>
        <v>LEÓN DE NOBREGA JOSÉ RICARDO</v>
      </c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26"/>
    </row>
    <row r="221" spans="1:35" x14ac:dyDescent="0.25">
      <c r="O221" s="1"/>
    </row>
    <row r="222" spans="1:35" ht="21.75" x14ac:dyDescent="0.25">
      <c r="B222" s="90" t="str">
        <f>'VARIABLES DE ENTRADA'!$G$119</f>
        <v>De C.I:  25074160</v>
      </c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25"/>
    </row>
    <row r="224" spans="1:35" ht="33" x14ac:dyDescent="0.25">
      <c r="A224" s="92" t="s">
        <v>58</v>
      </c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</row>
    <row r="226" spans="3:35" ht="15" customHeight="1" x14ac:dyDescent="0.25">
      <c r="G226" s="94" t="str">
        <f>'VARIABLES DE ENTRADA'!$G$47</f>
        <v>CURSO DE ENTRENAMIENTO EN EL MANTENIMIENTO EN LÍNEA Y BASE DE BEECHCRAFT KING AIR 90/100/200/300.</v>
      </c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</row>
    <row r="227" spans="3:35" ht="15" customHeight="1" x14ac:dyDescent="0.25"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</row>
    <row r="228" spans="3:35" ht="15" customHeight="1" x14ac:dyDescent="0.25"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</row>
    <row r="229" spans="3:35" x14ac:dyDescent="0.25">
      <c r="K229" s="59"/>
      <c r="L229" s="59"/>
      <c r="M229" s="64" t="str">
        <f>'VARIABLES DE ENTRADA'!$G$49</f>
        <v>65-90</v>
      </c>
      <c r="N229" s="64"/>
      <c r="O229" s="64"/>
      <c r="P229" s="64" t="str">
        <f>'VARIABLES DE ENTRADA'!$G$57</f>
        <v>F90</v>
      </c>
      <c r="Q229" s="64"/>
      <c r="R229" s="64"/>
      <c r="S229" s="64" t="str">
        <f>'VARIABLES DE ENTRADA'!$G$64</f>
        <v>B100</v>
      </c>
      <c r="T229" s="64"/>
      <c r="U229" s="64"/>
      <c r="V229" s="64" t="str">
        <f>'VARIABLES DE ENTRADA'!$G$71</f>
        <v>B200CT</v>
      </c>
      <c r="W229" s="60"/>
      <c r="X229" s="60"/>
      <c r="Y229" s="60"/>
      <c r="Z229" s="60"/>
      <c r="AA229" s="51"/>
      <c r="AB229" s="51"/>
      <c r="AC229" s="51"/>
      <c r="AD229" s="51"/>
      <c r="AE229" s="52"/>
      <c r="AF229" s="49"/>
      <c r="AH229" s="47"/>
      <c r="AI229" s="47"/>
    </row>
    <row r="230" spans="3:35" ht="15" customHeight="1" x14ac:dyDescent="0.25">
      <c r="C230" s="25"/>
      <c r="K230" s="59"/>
      <c r="L230" s="59"/>
      <c r="M230" s="64" t="str">
        <f>'VARIABLES DE ENTRADA'!$G$50</f>
        <v>65-A90</v>
      </c>
      <c r="N230" s="65"/>
      <c r="O230" s="65"/>
      <c r="P230" s="64" t="str">
        <f>'VARIABLES DE ENTRADA'!$G$58</f>
        <v>F90-1</v>
      </c>
      <c r="Q230" s="65"/>
      <c r="R230" s="65"/>
      <c r="S230" s="66">
        <f>'VARIABLES DE ENTRADA'!$G$65</f>
        <v>200</v>
      </c>
      <c r="T230" s="65"/>
      <c r="U230" s="64"/>
      <c r="V230" s="64" t="str">
        <f>'VARIABLES DE ENTRADA'!$G$72</f>
        <v>B200T</v>
      </c>
      <c r="W230" s="60"/>
      <c r="X230" s="61"/>
      <c r="Y230" s="61"/>
      <c r="Z230" s="60"/>
      <c r="AA230" s="50"/>
      <c r="AB230" s="50"/>
      <c r="AC230" s="51"/>
      <c r="AD230" s="51"/>
      <c r="AE230" s="52"/>
      <c r="AF230" s="49"/>
      <c r="AH230" s="48"/>
      <c r="AI230" s="48"/>
    </row>
    <row r="231" spans="3:35" x14ac:dyDescent="0.25">
      <c r="K231" s="59"/>
      <c r="L231" s="59"/>
      <c r="M231" s="64" t="str">
        <f>'VARIABLES DE ENTRADA'!$G$51</f>
        <v>B90</v>
      </c>
      <c r="N231" s="64"/>
      <c r="O231" s="64"/>
      <c r="P231" s="64" t="str">
        <f>'VARIABLES DE ENTRADA'!$G$59</f>
        <v>E-90</v>
      </c>
      <c r="Q231" s="64"/>
      <c r="R231" s="64"/>
      <c r="S231" s="64" t="str">
        <f>'VARIABLES DE ENTRADA'!$G$66</f>
        <v>200C,</v>
      </c>
      <c r="T231" s="64"/>
      <c r="U231" s="67"/>
      <c r="V231" s="66">
        <f>'VARIABLES DE ENTRADA'!$G$73</f>
        <v>300</v>
      </c>
      <c r="W231" s="60"/>
      <c r="X231" s="60"/>
      <c r="Y231" s="60"/>
      <c r="Z231" s="60"/>
      <c r="AA231" s="51"/>
      <c r="AB231" s="51"/>
      <c r="AC231" s="51"/>
      <c r="AD231" s="51"/>
      <c r="AE231" s="52"/>
      <c r="AF231" s="49"/>
      <c r="AH231" s="47"/>
      <c r="AI231" s="47"/>
    </row>
    <row r="232" spans="3:35" x14ac:dyDescent="0.25">
      <c r="K232" s="59"/>
      <c r="L232" s="59"/>
      <c r="M232" s="64" t="str">
        <f>'VARIABLES DE ENTRADA'!$G$52</f>
        <v>C90</v>
      </c>
      <c r="N232" s="64"/>
      <c r="O232" s="64"/>
      <c r="P232" s="64" t="str">
        <f>'VARIABLES DE ENTRADA'!$G$60</f>
        <v>C90-1</v>
      </c>
      <c r="Q232" s="64"/>
      <c r="R232" s="64"/>
      <c r="S232" s="64" t="str">
        <f>'VARIABLES DE ENTRADA'!$G$67</f>
        <v>200CT</v>
      </c>
      <c r="T232" s="64"/>
      <c r="U232" s="64"/>
      <c r="V232" s="64" t="str">
        <f>'VARIABLES DE ENTRADA'!$G$74</f>
        <v>300LW</v>
      </c>
      <c r="W232" s="60"/>
      <c r="X232" s="60"/>
      <c r="Y232" s="60"/>
      <c r="Z232" s="60"/>
      <c r="AA232" s="51"/>
      <c r="AB232" s="51"/>
      <c r="AC232" s="51"/>
      <c r="AD232" s="51"/>
      <c r="AE232" s="52"/>
      <c r="AF232" s="49"/>
      <c r="AH232" s="47"/>
      <c r="AI232" s="47"/>
    </row>
    <row r="233" spans="3:35" x14ac:dyDescent="0.25">
      <c r="K233" s="59"/>
      <c r="L233" s="59"/>
      <c r="M233" s="64" t="str">
        <f>'VARIABLES DE ENTRADA'!$G$53</f>
        <v>C90A</v>
      </c>
      <c r="N233" s="64"/>
      <c r="O233" s="64"/>
      <c r="P233" s="64" t="str">
        <f>'VARIABLES DE ENTRADA'!$G$61</f>
        <v>C90SE</v>
      </c>
      <c r="Q233" s="64"/>
      <c r="R233" s="64"/>
      <c r="S233" s="64" t="str">
        <f>'VARIABLES DE ENTRADA'!$G$68</f>
        <v>200T</v>
      </c>
      <c r="T233" s="64"/>
      <c r="U233" s="64"/>
      <c r="V233" s="64" t="str">
        <f>'VARIABLES DE ENTRADA'!$G$75</f>
        <v>B300</v>
      </c>
      <c r="W233" s="60"/>
      <c r="X233" s="60"/>
      <c r="Y233" s="60"/>
      <c r="Z233" s="60"/>
      <c r="AA233" s="51"/>
      <c r="AB233" s="51"/>
      <c r="AC233" s="51"/>
      <c r="AD233" s="51"/>
      <c r="AE233" s="52"/>
      <c r="AF233" s="49"/>
      <c r="AH233" s="47"/>
      <c r="AI233" s="47"/>
    </row>
    <row r="234" spans="3:35" x14ac:dyDescent="0.25">
      <c r="K234" s="59"/>
      <c r="L234" s="59"/>
      <c r="M234" s="64" t="str">
        <f>'VARIABLES DE ENTRADA'!$G$54</f>
        <v>C90GT</v>
      </c>
      <c r="N234" s="64"/>
      <c r="O234" s="64"/>
      <c r="P234" s="66">
        <f>'VARIABLES DE ENTRADA'!$G$62</f>
        <v>100</v>
      </c>
      <c r="Q234" s="64"/>
      <c r="R234" s="64"/>
      <c r="S234" s="64" t="str">
        <f>'VARIABLES DE ENTRADA'!$G$69</f>
        <v>B200</v>
      </c>
      <c r="T234" s="64"/>
      <c r="U234" s="64"/>
      <c r="V234" s="64" t="str">
        <f>'VARIABLES DE ENTRADA'!$G$76</f>
        <v>B300C</v>
      </c>
      <c r="W234" s="60"/>
      <c r="X234" s="60"/>
      <c r="Y234" s="60"/>
      <c r="Z234" s="60"/>
      <c r="AA234" s="51"/>
      <c r="AB234" s="51"/>
      <c r="AC234" s="51"/>
      <c r="AD234" s="51"/>
      <c r="AE234" s="52"/>
      <c r="AF234" s="49"/>
      <c r="AH234" s="47"/>
      <c r="AI234" s="47"/>
    </row>
    <row r="235" spans="3:35" x14ac:dyDescent="0.25">
      <c r="K235" s="59"/>
      <c r="L235" s="59"/>
      <c r="M235" s="64" t="str">
        <f>'VARIABLES DE ENTRADA'!$G$55</f>
        <v>C90GTi</v>
      </c>
      <c r="N235" s="64"/>
      <c r="O235" s="64"/>
      <c r="P235" s="64" t="str">
        <f>'VARIABLES DE ENTRADA'!$G$63</f>
        <v>A100</v>
      </c>
      <c r="Q235" s="64"/>
      <c r="R235" s="64"/>
      <c r="S235" s="64" t="str">
        <f>'VARIABLES DE ENTRADA'!$G$70</f>
        <v>B200C</v>
      </c>
      <c r="T235" s="64"/>
      <c r="U235" s="64"/>
      <c r="V235" s="64" t="str">
        <f>'VARIABLES DE ENTRADA'!$G$77</f>
        <v>B200GT</v>
      </c>
      <c r="W235" s="60"/>
      <c r="X235" s="60"/>
      <c r="Y235" s="60"/>
      <c r="Z235" s="60"/>
      <c r="AA235" s="51"/>
      <c r="AB235" s="51"/>
      <c r="AC235" s="51"/>
      <c r="AD235" s="51"/>
      <c r="AE235" s="52"/>
      <c r="AF235" s="49"/>
    </row>
    <row r="236" spans="3:35" x14ac:dyDescent="0.25">
      <c r="K236" s="59"/>
      <c r="L236" s="59"/>
      <c r="M236" s="64" t="str">
        <f>'VARIABLES DE ENTRADA'!$G$56</f>
        <v>E90</v>
      </c>
      <c r="N236" s="64"/>
      <c r="O236" s="64"/>
      <c r="P236" s="64"/>
      <c r="Q236" s="64"/>
      <c r="R236" s="64"/>
      <c r="S236" s="64"/>
      <c r="T236" s="64"/>
      <c r="U236" s="64"/>
      <c r="V236" s="64"/>
      <c r="W236" s="60"/>
      <c r="X236" s="60"/>
      <c r="Y236" s="60"/>
      <c r="Z236" s="60"/>
      <c r="AA236" s="51"/>
      <c r="AB236" s="51"/>
      <c r="AC236" s="51"/>
      <c r="AD236" s="51"/>
      <c r="AE236" s="52"/>
      <c r="AF236" s="49"/>
    </row>
    <row r="237" spans="3:35" ht="21.75" x14ac:dyDescent="0.25">
      <c r="P237" s="25" t="str">
        <f>'VARIABLES DE ENTRADA'!$G$44</f>
        <v>18 DE OCTUBRE DE 2019</v>
      </c>
    </row>
    <row r="249" spans="1:35" x14ac:dyDescent="0.25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</row>
    <row r="250" spans="1:35" x14ac:dyDescent="0.25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</row>
    <row r="251" spans="1:35" x14ac:dyDescent="0.25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</row>
    <row r="252" spans="1:35" x14ac:dyDescent="0.25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</row>
    <row r="253" spans="1:35" ht="23.25" customHeight="1" x14ac:dyDescent="0.25">
      <c r="A253" s="95" t="str">
        <f>'VARIABLES DE ENTRADA'!$G$47</f>
        <v>CURSO DE ENTRENAMIENTO EN EL MANTENIMIENTO EN LÍNEA Y BASE DE BEECHCRAFT KING AIR 90/100/200/300.</v>
      </c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</row>
    <row r="254" spans="1:35" ht="15" customHeight="1" x14ac:dyDescent="0.25">
      <c r="A254" s="95"/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</row>
    <row r="255" spans="1:35" ht="23.25" x14ac:dyDescent="0.25">
      <c r="A255" s="95" t="str">
        <f>'VARIABLES DE ENTRADA'!$A$42</f>
        <v>Nº DE CONTROL DE ESPECIFICACIONES TÉCNICAS DEL CURSO</v>
      </c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</row>
    <row r="256" spans="1:35" ht="24.75" x14ac:dyDescent="0.25">
      <c r="A256" s="96" t="str">
        <f>'VARIABLES DE ENTRADA'!$G$42</f>
        <v>JI-ES-005-91</v>
      </c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  <c r="AB256" s="96"/>
      <c r="AC256" s="96"/>
      <c r="AD256" s="96"/>
      <c r="AE256" s="96"/>
      <c r="AF256" s="96"/>
      <c r="AG256" s="96"/>
      <c r="AH256" s="96"/>
      <c r="AI256" s="96"/>
    </row>
    <row r="257" spans="1:35" ht="23.25" x14ac:dyDescent="0.25">
      <c r="A257" s="95" t="s">
        <v>34</v>
      </c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</row>
    <row r="258" spans="1:35" ht="24.75" x14ac:dyDescent="0.25">
      <c r="A258" s="96">
        <f>'VARIABLES DE ENTRADA'!$G$41</f>
        <v>75</v>
      </c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  <c r="AC258" s="96"/>
      <c r="AD258" s="96"/>
      <c r="AE258" s="96"/>
      <c r="AF258" s="96"/>
      <c r="AG258" s="96"/>
      <c r="AH258" s="96"/>
      <c r="AI258" s="96"/>
    </row>
    <row r="259" spans="1:35" x14ac:dyDescent="0.25">
      <c r="A259" s="69"/>
      <c r="B259" s="70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70"/>
      <c r="AF259" s="70"/>
      <c r="AG259" s="70"/>
      <c r="AH259" s="69"/>
      <c r="AI259" s="69"/>
    </row>
    <row r="260" spans="1:35" ht="23.25" x14ac:dyDescent="0.25">
      <c r="A260" s="95" t="s">
        <v>48</v>
      </c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</row>
    <row r="261" spans="1:35" ht="23.25" x14ac:dyDescent="0.25">
      <c r="A261" s="69"/>
      <c r="B261" s="70"/>
      <c r="D261" s="74" t="str">
        <f>'VARIABLES DE ENTRADA'!$A$12</f>
        <v>Nº</v>
      </c>
      <c r="F261" s="74" t="str">
        <f>'VARIABLES DE ENTRADA'!$B$12</f>
        <v>TEMA</v>
      </c>
      <c r="G261" s="74"/>
      <c r="H261" s="74"/>
      <c r="I261" s="74"/>
      <c r="J261" s="74"/>
      <c r="K261" s="74"/>
      <c r="L261" s="74"/>
      <c r="M261" s="74"/>
      <c r="N261" s="74"/>
      <c r="O261" s="74"/>
      <c r="P261" s="87" t="str">
        <f>'VARIABLES DE ENTRADA'!$C$12</f>
        <v>HRS.</v>
      </c>
      <c r="Q261" s="74"/>
      <c r="R261" s="74"/>
      <c r="S261" s="74" t="str">
        <f>'VARIABLES DE ENTRADA'!$A$12</f>
        <v>Nº</v>
      </c>
      <c r="U261" s="74" t="str">
        <f>'VARIABLES DE ENTRADA'!$B$12</f>
        <v>TEMA</v>
      </c>
      <c r="V261" s="74"/>
      <c r="W261" s="74"/>
      <c r="X261" s="74"/>
      <c r="Y261" s="74"/>
      <c r="Z261" s="74"/>
      <c r="AA261" s="74"/>
      <c r="AB261" s="74"/>
      <c r="AC261" s="74"/>
      <c r="AD261" s="74"/>
      <c r="AE261" s="87" t="str">
        <f>'VARIABLES DE ENTRADA'!$C$12</f>
        <v>HRS.</v>
      </c>
      <c r="AG261" s="70"/>
      <c r="AH261" s="69"/>
      <c r="AI261" s="69"/>
    </row>
    <row r="262" spans="1:35" ht="21" x14ac:dyDescent="0.35">
      <c r="A262" s="69"/>
      <c r="B262" s="70"/>
      <c r="D262" s="75">
        <f>'VARIABLES DE ENTRADA'!$A$13</f>
        <v>1</v>
      </c>
      <c r="F262" s="75" t="str">
        <f>'VARIABLES DE ENTRADA'!$B$13</f>
        <v>LIMITACIONES DE AERONAVEGABILIDAD</v>
      </c>
      <c r="G262" s="75"/>
      <c r="H262" s="75"/>
      <c r="I262" s="75"/>
      <c r="J262" s="75"/>
      <c r="K262" s="75"/>
      <c r="L262" s="75"/>
      <c r="M262" s="75"/>
      <c r="N262" s="70"/>
      <c r="O262" s="70"/>
      <c r="P262" s="76">
        <f>'VARIABLES DE ENTRADA'!$C$13</f>
        <v>2</v>
      </c>
      <c r="Q262" s="70"/>
      <c r="R262" s="70"/>
      <c r="S262" s="75">
        <f>'VARIABLES DE ENTRADA'!$A$33</f>
        <v>21</v>
      </c>
      <c r="U262" s="75" t="str">
        <f>'VARIABLES DE ENTRADA'!$B$33</f>
        <v>CONTROLES DEL MOTOR</v>
      </c>
      <c r="V262" s="75"/>
      <c r="W262" s="75"/>
      <c r="X262" s="75"/>
      <c r="Y262" s="75"/>
      <c r="Z262" s="75"/>
      <c r="AA262" s="75"/>
      <c r="AB262" s="75"/>
      <c r="AC262" s="70"/>
      <c r="AD262" s="70"/>
      <c r="AE262" s="76">
        <f>'VARIABLES DE ENTRADA'!$C$33</f>
        <v>2</v>
      </c>
      <c r="AG262" s="70"/>
      <c r="AH262" s="69"/>
      <c r="AI262" s="69"/>
    </row>
    <row r="263" spans="1:35" ht="21" x14ac:dyDescent="0.35">
      <c r="A263" s="69"/>
      <c r="B263" s="70"/>
      <c r="D263" s="75">
        <f>'VARIABLES DE ENTRADA'!$A$14</f>
        <v>2</v>
      </c>
      <c r="F263" s="75" t="str">
        <f>'VARIABLES DE ENTRADA'!$B$14</f>
        <v>DIMENSIONES Y AREAS</v>
      </c>
      <c r="G263" s="75"/>
      <c r="H263" s="75"/>
      <c r="I263" s="75"/>
      <c r="J263" s="75"/>
      <c r="K263" s="75"/>
      <c r="L263" s="75"/>
      <c r="M263" s="75"/>
      <c r="N263" s="70"/>
      <c r="O263" s="70"/>
      <c r="P263" s="76">
        <f>'VARIABLES DE ENTRADA'!$C$14</f>
        <v>1</v>
      </c>
      <c r="Q263" s="70"/>
      <c r="R263" s="70"/>
      <c r="S263" s="75">
        <f>'VARIABLES DE ENTRADA'!$A$34</f>
        <v>22</v>
      </c>
      <c r="U263" s="75" t="str">
        <f>'VARIABLES DE ENTRADA'!$B$34</f>
        <v>INDICADORES DEL MOTOR</v>
      </c>
      <c r="V263" s="75"/>
      <c r="W263" s="75"/>
      <c r="X263" s="75"/>
      <c r="Y263" s="75"/>
      <c r="Z263" s="75"/>
      <c r="AA263" s="75"/>
      <c r="AB263" s="75"/>
      <c r="AC263" s="70"/>
      <c r="AD263" s="70"/>
      <c r="AE263" s="76">
        <f>'VARIABLES DE ENTRADA'!$C$34</f>
        <v>2</v>
      </c>
      <c r="AG263" s="70"/>
      <c r="AH263" s="69"/>
      <c r="AI263" s="69"/>
    </row>
    <row r="264" spans="1:35" ht="21" x14ac:dyDescent="0.35">
      <c r="A264" s="69"/>
      <c r="B264" s="70"/>
      <c r="D264" s="75">
        <f>'VARIABLES DE ENTRADA'!$A$15</f>
        <v>3</v>
      </c>
      <c r="F264" s="75" t="str">
        <f>'VARIABLES DE ENTRADA'!$B$15</f>
        <v>SERVICIO</v>
      </c>
      <c r="G264" s="75"/>
      <c r="H264" s="75"/>
      <c r="I264" s="75"/>
      <c r="J264" s="75"/>
      <c r="K264" s="75"/>
      <c r="L264" s="75"/>
      <c r="M264" s="75"/>
      <c r="N264" s="70"/>
      <c r="O264" s="70"/>
      <c r="P264" s="76">
        <f>'VARIABLES DE ENTRADA'!$C$15</f>
        <v>6</v>
      </c>
      <c r="Q264" s="70"/>
      <c r="R264" s="70"/>
      <c r="S264" s="75">
        <f>'VARIABLES DE ENTRADA'!$A$35</f>
        <v>23</v>
      </c>
      <c r="U264" s="75" t="str">
        <f>'VARIABLES DE ENTRADA'!$B$35</f>
        <v>ESCAPE</v>
      </c>
      <c r="V264" s="75"/>
      <c r="W264" s="75"/>
      <c r="X264" s="75"/>
      <c r="Y264" s="75"/>
      <c r="Z264" s="75"/>
      <c r="AA264" s="75"/>
      <c r="AB264" s="75"/>
      <c r="AC264" s="70"/>
      <c r="AD264" s="70"/>
      <c r="AE264" s="76">
        <f>'VARIABLES DE ENTRADA'!$C$35</f>
        <v>2</v>
      </c>
      <c r="AG264" s="70"/>
      <c r="AH264" s="69"/>
      <c r="AI264" s="69"/>
    </row>
    <row r="265" spans="1:35" ht="21" x14ac:dyDescent="0.35">
      <c r="A265" s="69"/>
      <c r="B265" s="70"/>
      <c r="D265" s="75">
        <f>'VARIABLES DE ENTRADA'!$A$16</f>
        <v>4</v>
      </c>
      <c r="F265" s="75" t="str">
        <f>'VARIABLES DE ENTRADA'!$B$16</f>
        <v>AIRE ACONDICIONADO</v>
      </c>
      <c r="G265" s="75"/>
      <c r="H265" s="75"/>
      <c r="I265" s="75"/>
      <c r="J265" s="75"/>
      <c r="K265" s="75"/>
      <c r="L265" s="75"/>
      <c r="M265" s="75"/>
      <c r="N265" s="70"/>
      <c r="O265" s="70"/>
      <c r="P265" s="76">
        <f>'VARIABLES DE ENTRADA'!$C$16</f>
        <v>4</v>
      </c>
      <c r="Q265" s="70"/>
      <c r="R265" s="70"/>
      <c r="S265" s="75">
        <f>'VARIABLES DE ENTRADA'!$A$36</f>
        <v>24</v>
      </c>
      <c r="U265" s="75" t="str">
        <f>'VARIABLES DE ENTRADA'!$B$36</f>
        <v>LUBRICACIÓN DEL MOTOR</v>
      </c>
      <c r="V265" s="75"/>
      <c r="W265" s="75"/>
      <c r="X265" s="75"/>
      <c r="Y265" s="75"/>
      <c r="Z265" s="75"/>
      <c r="AA265" s="75"/>
      <c r="AB265" s="75"/>
      <c r="AC265" s="70"/>
      <c r="AD265" s="70"/>
      <c r="AE265" s="76">
        <f>'VARIABLES DE ENTRADA'!$C$36</f>
        <v>2</v>
      </c>
      <c r="AG265" s="70"/>
      <c r="AH265" s="69"/>
      <c r="AI265" s="69"/>
    </row>
    <row r="266" spans="1:35" ht="21" x14ac:dyDescent="0.35">
      <c r="A266" s="69"/>
      <c r="B266" s="70"/>
      <c r="D266" s="75">
        <f>'VARIABLES DE ENTRADA'!$A$17</f>
        <v>5</v>
      </c>
      <c r="F266" s="75" t="str">
        <f>'VARIABLES DE ENTRADA'!$B$17</f>
        <v>SISTEMA ELECTRICO</v>
      </c>
      <c r="G266" s="75"/>
      <c r="H266" s="75"/>
      <c r="I266" s="75"/>
      <c r="J266" s="75"/>
      <c r="K266" s="75"/>
      <c r="L266" s="75"/>
      <c r="M266" s="75"/>
      <c r="N266" s="70"/>
      <c r="O266" s="70"/>
      <c r="P266" s="76">
        <f>'VARIABLES DE ENTRADA'!$C$17</f>
        <v>4</v>
      </c>
      <c r="Q266" s="70"/>
      <c r="R266" s="70"/>
      <c r="S266" s="75">
        <f>'VARIABLES DE ENTRADA'!$A$37</f>
        <v>25</v>
      </c>
      <c r="U266" s="75" t="str">
        <f>'VARIABLES DE ENTRADA'!$B$37</f>
        <v>ARRANQUE</v>
      </c>
      <c r="V266" s="75"/>
      <c r="W266" s="75"/>
      <c r="X266" s="75"/>
      <c r="Y266" s="75"/>
      <c r="Z266" s="75"/>
      <c r="AA266" s="75"/>
      <c r="AB266" s="75"/>
      <c r="AC266" s="70"/>
      <c r="AD266" s="70"/>
      <c r="AE266" s="76">
        <f>'VARIABLES DE ENTRADA'!$C$37</f>
        <v>2</v>
      </c>
      <c r="AG266" s="70"/>
      <c r="AH266" s="69"/>
      <c r="AI266" s="69"/>
    </row>
    <row r="267" spans="1:35" ht="21" x14ac:dyDescent="0.35">
      <c r="A267" s="69"/>
      <c r="B267" s="70"/>
      <c r="D267" s="75">
        <f>'VARIABLES DE ENTRADA'!$A$18</f>
        <v>6</v>
      </c>
      <c r="F267" s="75" t="str">
        <f>'VARIABLES DE ENTRADA'!$B$18</f>
        <v>EQUIPAMIENTO Y AMOBLADO</v>
      </c>
      <c r="G267" s="75"/>
      <c r="H267" s="75"/>
      <c r="I267" s="75"/>
      <c r="J267" s="75"/>
      <c r="K267" s="75"/>
      <c r="L267" s="75"/>
      <c r="M267" s="75"/>
      <c r="N267" s="70"/>
      <c r="O267" s="70"/>
      <c r="P267" s="76">
        <f>'VARIABLES DE ENTRADA'!$C$18</f>
        <v>1</v>
      </c>
      <c r="Q267" s="70"/>
      <c r="R267" s="70"/>
      <c r="S267" s="75">
        <f>'VARIABLES DE ENTRADA'!$F$13</f>
        <v>26</v>
      </c>
      <c r="U267" s="75" t="str">
        <f>'VARIABLES DE ENTRADA'!$G$13</f>
        <v>KING AIR FAMILY</v>
      </c>
      <c r="V267" s="69"/>
      <c r="W267" s="70"/>
      <c r="X267" s="70"/>
      <c r="Y267" s="70"/>
      <c r="Z267" s="70"/>
      <c r="AA267" s="70"/>
      <c r="AB267" s="70"/>
      <c r="AC267" s="70"/>
      <c r="AD267" s="70"/>
      <c r="AE267" s="76">
        <f>'VARIABLES DE ENTRADA'!$H$13</f>
        <v>4</v>
      </c>
      <c r="AG267" s="70"/>
      <c r="AH267" s="69"/>
      <c r="AI267" s="69"/>
    </row>
    <row r="268" spans="1:35" ht="21" x14ac:dyDescent="0.35">
      <c r="A268" s="69"/>
      <c r="B268" s="70"/>
      <c r="D268" s="75">
        <f>'VARIABLES DE ENTRADA'!$A$19</f>
        <v>7</v>
      </c>
      <c r="F268" s="75" t="str">
        <f>'VARIABLES DE ENTRADA'!$B$19</f>
        <v>PROTECCIÓN DE FUEGO</v>
      </c>
      <c r="G268" s="75"/>
      <c r="H268" s="75"/>
      <c r="I268" s="75"/>
      <c r="J268" s="75"/>
      <c r="K268" s="75"/>
      <c r="L268" s="75"/>
      <c r="M268" s="75"/>
      <c r="N268" s="70"/>
      <c r="O268" s="70"/>
      <c r="P268" s="76">
        <f>'VARIABLES DE ENTRADA'!$C$19</f>
        <v>2</v>
      </c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G268" s="70"/>
      <c r="AH268" s="69"/>
      <c r="AI268" s="69"/>
    </row>
    <row r="269" spans="1:35" ht="21" x14ac:dyDescent="0.35">
      <c r="A269" s="69"/>
      <c r="B269" s="70"/>
      <c r="D269" s="75">
        <f>'VARIABLES DE ENTRADA'!$A$20</f>
        <v>8</v>
      </c>
      <c r="F269" s="75" t="str">
        <f>'VARIABLES DE ENTRADA'!$B$20</f>
        <v>SISTEMA DE CONTROL</v>
      </c>
      <c r="G269" s="75"/>
      <c r="H269" s="75"/>
      <c r="I269" s="75"/>
      <c r="J269" s="75"/>
      <c r="K269" s="75"/>
      <c r="L269" s="75"/>
      <c r="M269" s="75"/>
      <c r="N269" s="70"/>
      <c r="O269" s="70"/>
      <c r="P269" s="76">
        <f>'VARIABLES DE ENTRADA'!$C$20</f>
        <v>6</v>
      </c>
      <c r="Q269" s="70"/>
      <c r="R269" s="70"/>
      <c r="S269" s="69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G269" s="70"/>
      <c r="AH269" s="69"/>
      <c r="AI269" s="69"/>
    </row>
    <row r="270" spans="1:35" ht="21" x14ac:dyDescent="0.35">
      <c r="A270" s="69"/>
      <c r="B270" s="70"/>
      <c r="D270" s="75">
        <f>'VARIABLES DE ENTRADA'!$A$21</f>
        <v>9</v>
      </c>
      <c r="F270" s="75" t="str">
        <f>'VARIABLES DE ENTRADA'!$B$21</f>
        <v>SISTEMA DE COMBUSTIBLE</v>
      </c>
      <c r="G270" s="75"/>
      <c r="H270" s="75"/>
      <c r="I270" s="75"/>
      <c r="J270" s="75"/>
      <c r="K270" s="75"/>
      <c r="L270" s="75"/>
      <c r="M270" s="75"/>
      <c r="N270" s="70"/>
      <c r="O270" s="70"/>
      <c r="P270" s="76">
        <f>'VARIABLES DE ENTRADA'!$C$21</f>
        <v>4</v>
      </c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G270" s="70"/>
      <c r="AH270" s="69"/>
      <c r="AI270" s="69"/>
    </row>
    <row r="271" spans="1:35" ht="21" x14ac:dyDescent="0.35">
      <c r="A271" s="69"/>
      <c r="B271" s="70"/>
      <c r="D271" s="75">
        <f>'VARIABLES DE ENTRADA'!$A$22</f>
        <v>10</v>
      </c>
      <c r="F271" s="75" t="str">
        <f>'VARIABLES DE ENTRADA'!$B$22</f>
        <v>SISTEMA HIDRÁULICO</v>
      </c>
      <c r="G271" s="75"/>
      <c r="H271" s="75"/>
      <c r="I271" s="75"/>
      <c r="J271" s="75"/>
      <c r="K271" s="75"/>
      <c r="L271" s="75"/>
      <c r="M271" s="75"/>
      <c r="N271" s="70"/>
      <c r="O271" s="70"/>
      <c r="P271" s="76">
        <f>'VARIABLES DE ENTRADA'!$C$22</f>
        <v>3</v>
      </c>
      <c r="Q271" s="70"/>
      <c r="R271" s="70"/>
      <c r="S271" s="70"/>
      <c r="T271" s="70"/>
      <c r="U271" s="70"/>
      <c r="V271" s="75"/>
      <c r="W271" s="70"/>
      <c r="X271" s="70"/>
      <c r="Y271" s="70"/>
      <c r="Z271" s="70"/>
      <c r="AA271" s="70"/>
      <c r="AB271" s="70"/>
      <c r="AC271" s="70"/>
      <c r="AD271" s="70"/>
      <c r="AE271" s="70"/>
      <c r="AG271" s="70"/>
      <c r="AH271" s="69"/>
      <c r="AI271" s="69"/>
    </row>
    <row r="272" spans="1:35" ht="21" x14ac:dyDescent="0.35">
      <c r="A272" s="69"/>
      <c r="B272" s="70"/>
      <c r="D272" s="75">
        <f>'VARIABLES DE ENTRADA'!$A$23</f>
        <v>11</v>
      </c>
      <c r="F272" s="75" t="str">
        <f>'VARIABLES DE ENTRADA'!$B$23</f>
        <v xml:space="preserve">PROTECCIÓN DE HIELO Y LLUVIA </v>
      </c>
      <c r="G272" s="75"/>
      <c r="H272" s="75"/>
      <c r="I272" s="75"/>
      <c r="J272" s="75"/>
      <c r="K272" s="75"/>
      <c r="L272" s="75"/>
      <c r="M272" s="75"/>
      <c r="N272" s="70"/>
      <c r="O272" s="70"/>
      <c r="P272" s="76">
        <f>'VARIABLES DE ENTRADA'!$C$23</f>
        <v>3</v>
      </c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G272" s="70"/>
      <c r="AH272" s="69"/>
      <c r="AI272" s="69"/>
    </row>
    <row r="273" spans="1:35" ht="21" x14ac:dyDescent="0.35">
      <c r="A273" s="69"/>
      <c r="B273" s="70"/>
      <c r="D273" s="75">
        <f>'VARIABLES DE ENTRADA'!$A$24</f>
        <v>12</v>
      </c>
      <c r="F273" s="75" t="str">
        <f>'VARIABLES DE ENTRADA'!$B$24</f>
        <v>INSTRUMENTOS</v>
      </c>
      <c r="G273" s="75"/>
      <c r="H273" s="75"/>
      <c r="I273" s="75"/>
      <c r="J273" s="75"/>
      <c r="K273" s="75"/>
      <c r="L273" s="75"/>
      <c r="M273" s="75"/>
      <c r="N273" s="70"/>
      <c r="O273" s="70"/>
      <c r="P273" s="76">
        <f>'VARIABLES DE ENTRADA'!$C$24</f>
        <v>2</v>
      </c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G273" s="70"/>
      <c r="AH273" s="69"/>
      <c r="AI273" s="69"/>
    </row>
    <row r="274" spans="1:35" ht="21" x14ac:dyDescent="0.35">
      <c r="A274" s="69"/>
      <c r="B274" s="70"/>
      <c r="D274" s="75">
        <f>'VARIABLES DE ENTRADA'!$A$25</f>
        <v>13</v>
      </c>
      <c r="F274" s="75" t="str">
        <f>'VARIABLES DE ENTRADA'!$B$25</f>
        <v>TREN DE ATERRIZAJE</v>
      </c>
      <c r="G274" s="75"/>
      <c r="H274" s="75"/>
      <c r="I274" s="75"/>
      <c r="J274" s="75"/>
      <c r="K274" s="75"/>
      <c r="L274" s="75"/>
      <c r="M274" s="75"/>
      <c r="N274" s="70"/>
      <c r="O274" s="70"/>
      <c r="P274" s="76">
        <f>'VARIABLES DE ENTRADA'!$C$25</f>
        <v>4</v>
      </c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G274" s="70"/>
      <c r="AH274" s="69"/>
      <c r="AI274" s="69"/>
    </row>
    <row r="275" spans="1:35" ht="21" x14ac:dyDescent="0.35">
      <c r="A275" s="69"/>
      <c r="B275" s="70"/>
      <c r="D275" s="75">
        <f>'VARIABLES DE ENTRADA'!$A$26</f>
        <v>14</v>
      </c>
      <c r="F275" s="75" t="str">
        <f>'VARIABLES DE ENTRADA'!$B$26</f>
        <v>MOTOPROPULSOR Y HÉLICE</v>
      </c>
      <c r="G275" s="75"/>
      <c r="H275" s="75"/>
      <c r="I275" s="75"/>
      <c r="J275" s="75"/>
      <c r="K275" s="75"/>
      <c r="L275" s="75"/>
      <c r="M275" s="75"/>
      <c r="N275" s="70"/>
      <c r="O275" s="70"/>
      <c r="P275" s="76">
        <f>'VARIABLES DE ENTRADA'!$C$26</f>
        <v>2</v>
      </c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G275" s="70"/>
      <c r="AH275" s="69"/>
      <c r="AI275" s="69"/>
    </row>
    <row r="276" spans="1:35" ht="21" x14ac:dyDescent="0.35">
      <c r="A276" s="69"/>
      <c r="B276" s="70"/>
      <c r="D276" s="75">
        <f>'VARIABLES DE ENTRADA'!$A$27</f>
        <v>15</v>
      </c>
      <c r="F276" s="75" t="str">
        <f>'VARIABLES DE ENTRADA'!$B$27</f>
        <v>NEUMÁTICO</v>
      </c>
      <c r="G276" s="75"/>
      <c r="H276" s="75"/>
      <c r="I276" s="75"/>
      <c r="J276" s="75"/>
      <c r="K276" s="75"/>
      <c r="L276" s="75"/>
      <c r="M276" s="75"/>
      <c r="N276" s="70"/>
      <c r="O276" s="70"/>
      <c r="P276" s="76">
        <f>'VARIABLES DE ENTRADA'!$C$27</f>
        <v>3</v>
      </c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G276" s="70"/>
      <c r="AH276" s="69"/>
      <c r="AI276" s="69"/>
    </row>
    <row r="277" spans="1:35" ht="21" x14ac:dyDescent="0.35">
      <c r="A277" s="69"/>
      <c r="B277" s="70"/>
      <c r="D277" s="75">
        <f>'VARIABLES DE ENTRADA'!$A$28</f>
        <v>16</v>
      </c>
      <c r="F277" s="75" t="str">
        <f>'VARIABLES DE ENTRADA'!$B$28</f>
        <v>PRÁCTICA ESTÁNDAR DE MOTOR</v>
      </c>
      <c r="G277" s="75"/>
      <c r="H277" s="75"/>
      <c r="I277" s="75"/>
      <c r="J277" s="75"/>
      <c r="K277" s="75"/>
      <c r="L277" s="75"/>
      <c r="M277" s="75"/>
      <c r="N277" s="70"/>
      <c r="O277" s="70"/>
      <c r="P277" s="76">
        <f>'VARIABLES DE ENTRADA'!$C$28</f>
        <v>4</v>
      </c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G277" s="70"/>
      <c r="AH277" s="69"/>
      <c r="AI277" s="69"/>
    </row>
    <row r="278" spans="1:35" ht="21" x14ac:dyDescent="0.35">
      <c r="A278" s="69"/>
      <c r="B278" s="70"/>
      <c r="D278" s="75">
        <f>'VARIABLES DE ENTRADA'!$A$29</f>
        <v>17</v>
      </c>
      <c r="F278" s="75" t="str">
        <f>'VARIABLES DE ENTRADA'!$B$29</f>
        <v>PLANTA DE PODER</v>
      </c>
      <c r="G278" s="75"/>
      <c r="H278" s="75"/>
      <c r="I278" s="75"/>
      <c r="J278" s="75"/>
      <c r="K278" s="75"/>
      <c r="L278" s="75"/>
      <c r="M278" s="75"/>
      <c r="N278" s="70"/>
      <c r="O278" s="70"/>
      <c r="P278" s="76">
        <f>'VARIABLES DE ENTRADA'!$C$29</f>
        <v>3</v>
      </c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G278" s="70"/>
      <c r="AH278" s="69"/>
      <c r="AI278" s="69"/>
    </row>
    <row r="279" spans="1:35" ht="21" x14ac:dyDescent="0.35">
      <c r="A279" s="69"/>
      <c r="B279" s="70"/>
      <c r="D279" s="75">
        <f>'VARIABLES DE ENTRADA'!$A$30</f>
        <v>18</v>
      </c>
      <c r="F279" s="75" t="str">
        <f>'VARIABLES DE ENTRADA'!$B$30</f>
        <v>SISTEMA DE COMBUSTIBLE DEL MOTOR</v>
      </c>
      <c r="G279" s="75"/>
      <c r="H279" s="75"/>
      <c r="I279" s="75"/>
      <c r="J279" s="75"/>
      <c r="K279" s="75"/>
      <c r="L279" s="75"/>
      <c r="M279" s="75"/>
      <c r="N279" s="70"/>
      <c r="O279" s="70"/>
      <c r="P279" s="76">
        <f>'VARIABLES DE ENTRADA'!$C$30</f>
        <v>3</v>
      </c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G279" s="70"/>
      <c r="AH279" s="69"/>
      <c r="AI279" s="69"/>
    </row>
    <row r="280" spans="1:35" ht="21" x14ac:dyDescent="0.35">
      <c r="A280" s="69"/>
      <c r="B280" s="70"/>
      <c r="D280" s="75">
        <f>'VARIABLES DE ENTRADA'!$A$31</f>
        <v>19</v>
      </c>
      <c r="F280" s="75" t="str">
        <f>'VARIABLES DE ENTRADA'!$B$31</f>
        <v>IGNICIÓN</v>
      </c>
      <c r="G280" s="75"/>
      <c r="H280" s="75"/>
      <c r="I280" s="75"/>
      <c r="J280" s="75"/>
      <c r="K280" s="75"/>
      <c r="L280" s="75"/>
      <c r="M280" s="75"/>
      <c r="N280" s="70"/>
      <c r="O280" s="70"/>
      <c r="P280" s="76">
        <f>'VARIABLES DE ENTRADA'!$C$31</f>
        <v>2</v>
      </c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G280" s="70"/>
      <c r="AH280" s="69"/>
      <c r="AI280" s="69"/>
    </row>
    <row r="281" spans="1:35" ht="21" x14ac:dyDescent="0.35">
      <c r="A281" s="69"/>
      <c r="B281" s="70"/>
      <c r="D281" s="75">
        <f>'VARIABLES DE ENTRADA'!$A$32</f>
        <v>20</v>
      </c>
      <c r="F281" s="75" t="str">
        <f>'VARIABLES DE ENTRADA'!$B$32</f>
        <v>AIRE</v>
      </c>
      <c r="G281" s="75"/>
      <c r="H281" s="75"/>
      <c r="I281" s="75"/>
      <c r="J281" s="75"/>
      <c r="K281" s="75"/>
      <c r="L281" s="75"/>
      <c r="M281" s="75"/>
      <c r="N281" s="70"/>
      <c r="O281" s="70"/>
      <c r="P281" s="76">
        <f>'VARIABLES DE ENTRADA'!$C$32</f>
        <v>2</v>
      </c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G281" s="70"/>
      <c r="AH281" s="69"/>
      <c r="AI281" s="69"/>
    </row>
    <row r="282" spans="1:35" x14ac:dyDescent="0.25">
      <c r="A282" s="69"/>
      <c r="B282" s="70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69"/>
      <c r="AI282" s="69"/>
    </row>
    <row r="283" spans="1:35" x14ac:dyDescent="0.25">
      <c r="A283" s="69"/>
      <c r="B283" s="70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69"/>
      <c r="AI283" s="69"/>
    </row>
    <row r="284" spans="1:35" ht="23.25" x14ac:dyDescent="0.35">
      <c r="A284" s="69"/>
      <c r="B284" s="70"/>
      <c r="C284" s="69"/>
      <c r="D284" s="69"/>
      <c r="E284" s="69"/>
      <c r="F284" s="69"/>
      <c r="G284" s="69"/>
      <c r="H284" s="69"/>
      <c r="I284" s="77" t="s">
        <v>42</v>
      </c>
      <c r="J284" s="77"/>
      <c r="K284" s="78"/>
      <c r="L284" s="78"/>
      <c r="M284" s="78"/>
      <c r="N284" s="78"/>
      <c r="O284" s="78"/>
      <c r="P284" s="78"/>
      <c r="Q284" s="78"/>
      <c r="R284" s="78"/>
      <c r="S284" s="78"/>
      <c r="T284" s="77">
        <f>'VARIABLES DE ENTRADA'!$K$119</f>
        <v>85</v>
      </c>
      <c r="U284" s="78"/>
      <c r="V284" s="78"/>
      <c r="W284" s="78"/>
      <c r="X284" s="78"/>
      <c r="Y284" s="78"/>
      <c r="Z284" s="70"/>
      <c r="AA284" s="70"/>
      <c r="AB284" s="70"/>
      <c r="AC284" s="70"/>
      <c r="AD284" s="70"/>
      <c r="AE284" s="70"/>
      <c r="AF284" s="70"/>
      <c r="AG284" s="70"/>
      <c r="AH284" s="69"/>
      <c r="AI284" s="69"/>
    </row>
    <row r="285" spans="1:35" ht="23.25" x14ac:dyDescent="0.35">
      <c r="A285" s="69"/>
      <c r="B285" s="70"/>
      <c r="C285" s="79"/>
      <c r="D285" s="79"/>
      <c r="E285" s="79"/>
      <c r="F285" s="79"/>
      <c r="G285" s="79"/>
      <c r="H285" s="79"/>
      <c r="I285" s="77" t="s">
        <v>43</v>
      </c>
      <c r="J285" s="77"/>
      <c r="K285" s="78"/>
      <c r="L285" s="78"/>
      <c r="M285" s="78"/>
      <c r="N285" s="78"/>
      <c r="O285" s="78"/>
      <c r="P285" s="78"/>
      <c r="Q285" s="78"/>
      <c r="R285" s="78"/>
      <c r="S285" s="78"/>
      <c r="T285" s="77">
        <f>'VARIABLES DE ENTRADA'!$I$119</f>
        <v>100</v>
      </c>
      <c r="U285" s="78"/>
      <c r="V285" s="78"/>
      <c r="W285" s="78"/>
      <c r="X285" s="78"/>
      <c r="Y285" s="78"/>
      <c r="Z285" s="70"/>
      <c r="AA285" s="70"/>
      <c r="AB285" s="70"/>
      <c r="AC285" s="70"/>
      <c r="AD285" s="70"/>
      <c r="AE285" s="70"/>
      <c r="AF285" s="70"/>
      <c r="AG285" s="70"/>
      <c r="AH285" s="69"/>
      <c r="AI285" s="69"/>
    </row>
    <row r="286" spans="1:35" ht="23.25" x14ac:dyDescent="0.35">
      <c r="A286" s="69"/>
      <c r="B286" s="70"/>
      <c r="C286" s="70"/>
      <c r="D286" s="70"/>
      <c r="E286" s="70"/>
      <c r="F286" s="70"/>
      <c r="G286" s="70"/>
      <c r="H286" s="70"/>
      <c r="I286" s="77" t="s">
        <v>36</v>
      </c>
      <c r="J286" s="77"/>
      <c r="K286" s="78"/>
      <c r="L286" s="78"/>
      <c r="M286" s="78"/>
      <c r="N286" s="78"/>
      <c r="O286" s="78"/>
      <c r="P286" s="78"/>
      <c r="Q286" s="78"/>
      <c r="R286" s="78"/>
      <c r="S286" s="78"/>
      <c r="T286" s="78" t="str">
        <f>'VARIABLES DE ENTRADA'!$L$119</f>
        <v>APROBADO</v>
      </c>
      <c r="U286" s="78"/>
      <c r="V286" s="78"/>
      <c r="W286" s="78"/>
      <c r="X286" s="78"/>
      <c r="Y286" s="78"/>
      <c r="Z286" s="70"/>
      <c r="AA286" s="70"/>
      <c r="AB286" s="70"/>
      <c r="AC286" s="70"/>
      <c r="AD286" s="70"/>
      <c r="AE286" s="70"/>
      <c r="AF286" s="70"/>
      <c r="AG286" s="70"/>
      <c r="AH286" s="69"/>
      <c r="AI286" s="69"/>
    </row>
    <row r="287" spans="1:35" ht="23.25" x14ac:dyDescent="0.35">
      <c r="A287" s="69"/>
      <c r="B287" s="70"/>
      <c r="C287" s="70"/>
      <c r="D287" s="70"/>
      <c r="E287" s="70"/>
      <c r="F287" s="70"/>
      <c r="G287" s="70"/>
      <c r="H287" s="70"/>
      <c r="I287" s="80" t="s">
        <v>45</v>
      </c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8" t="str">
        <f>'VARIABLES DE ENTRADA'!$G$43</f>
        <v>30 DE SEPTIEMBRE DE 2019</v>
      </c>
      <c r="U287" s="78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69"/>
      <c r="AI287" s="69"/>
    </row>
    <row r="288" spans="1:35" ht="23.25" x14ac:dyDescent="0.35">
      <c r="A288" s="69"/>
      <c r="B288" s="70"/>
      <c r="C288" s="70"/>
      <c r="D288" s="70"/>
      <c r="E288" s="70"/>
      <c r="F288" s="70"/>
      <c r="G288" s="70"/>
      <c r="H288" s="70"/>
      <c r="I288" s="80" t="s">
        <v>46</v>
      </c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8" t="str">
        <f>'VARIABLES DE ENTRADA'!$G$44</f>
        <v>18 DE OCTUBRE DE 2019</v>
      </c>
      <c r="U288" s="78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69"/>
      <c r="AI288" s="69"/>
    </row>
    <row r="289" spans="1:35" ht="23.25" x14ac:dyDescent="0.35">
      <c r="A289" s="69"/>
      <c r="B289" s="70"/>
      <c r="C289" s="70"/>
      <c r="D289" s="70"/>
      <c r="E289" s="70"/>
      <c r="F289" s="70"/>
      <c r="G289" s="70"/>
      <c r="H289" s="70"/>
      <c r="I289" s="77" t="s">
        <v>37</v>
      </c>
      <c r="J289" s="77"/>
      <c r="K289" s="78"/>
      <c r="L289" s="78"/>
      <c r="M289" s="78"/>
      <c r="N289" s="78"/>
      <c r="O289" s="78"/>
      <c r="P289" s="78"/>
      <c r="Q289" s="78"/>
      <c r="R289" s="78"/>
      <c r="S289" s="78"/>
      <c r="T289" s="78" t="str">
        <f>'VARIABLES DE ENTRADA'!$M$119</f>
        <v>18 DE OCTUBRE DE 2019-25074160</v>
      </c>
      <c r="U289" s="78"/>
      <c r="V289" s="78"/>
      <c r="W289" s="78"/>
      <c r="X289" s="78"/>
      <c r="Y289" s="78"/>
      <c r="Z289" s="70"/>
      <c r="AA289" s="70"/>
      <c r="AB289" s="70"/>
      <c r="AC289" s="70"/>
      <c r="AD289" s="70"/>
      <c r="AE289" s="70"/>
      <c r="AF289" s="70"/>
      <c r="AG289" s="70"/>
      <c r="AH289" s="69"/>
      <c r="AI289" s="69"/>
    </row>
    <row r="290" spans="1:35" x14ac:dyDescent="0.25">
      <c r="A290" s="69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69"/>
      <c r="AI290" s="69"/>
    </row>
    <row r="291" spans="1:35" ht="21" x14ac:dyDescent="0.35">
      <c r="A291" s="75" t="s">
        <v>44</v>
      </c>
      <c r="B291" s="69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69"/>
      <c r="AE291" s="70"/>
      <c r="AF291" s="70"/>
      <c r="AG291" s="70"/>
      <c r="AH291" s="69"/>
      <c r="AI291" s="69"/>
    </row>
    <row r="292" spans="1:35" ht="21" x14ac:dyDescent="0.35">
      <c r="A292" s="75" t="s">
        <v>40</v>
      </c>
      <c r="B292" s="69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5" t="str">
        <f>'VARIABLES DE ENTRADA'!$G$40</f>
        <v>JI-DC-002-01</v>
      </c>
      <c r="AE292" s="70"/>
      <c r="AF292" s="70"/>
      <c r="AG292" s="70"/>
      <c r="AH292" s="69"/>
      <c r="AI292" s="69"/>
    </row>
    <row r="302" spans="1:35" x14ac:dyDescent="0.25"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</row>
    <row r="303" spans="1:35" x14ac:dyDescent="0.25"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</row>
    <row r="304" spans="1:35" x14ac:dyDescent="0.25"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</row>
    <row r="311" spans="1:35" ht="44.25" x14ac:dyDescent="0.25">
      <c r="A311" s="93" t="s">
        <v>59</v>
      </c>
      <c r="B311" s="93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  <c r="AA311" s="93"/>
      <c r="AB311" s="93"/>
      <c r="AC311" s="93"/>
      <c r="AD311" s="93"/>
      <c r="AE311" s="93"/>
      <c r="AF311" s="93"/>
      <c r="AG311" s="93"/>
      <c r="AH311" s="93"/>
      <c r="AI311" s="93"/>
    </row>
    <row r="314" spans="1:35" ht="33" x14ac:dyDescent="0.25">
      <c r="A314" s="92" t="s">
        <v>57</v>
      </c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</row>
    <row r="317" spans="1:35" ht="34.5" x14ac:dyDescent="0.25">
      <c r="B317" s="89" t="str">
        <f>'VARIABLES DE ENTRADA'!$B$120</f>
        <v>ÁLVAREZ SANTANA LUZNEIDY GRISEL</v>
      </c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26"/>
    </row>
    <row r="318" spans="1:35" x14ac:dyDescent="0.25">
      <c r="O318" s="1"/>
    </row>
    <row r="319" spans="1:35" ht="21.75" x14ac:dyDescent="0.25">
      <c r="B319" s="90" t="str">
        <f>'VARIABLES DE ENTRADA'!$G$120</f>
        <v>De C.I:  19112048</v>
      </c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25"/>
    </row>
    <row r="321" spans="1:35" ht="33" x14ac:dyDescent="0.25">
      <c r="A321" s="92" t="s">
        <v>58</v>
      </c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</row>
    <row r="323" spans="1:35" ht="15" customHeight="1" x14ac:dyDescent="0.25">
      <c r="G323" s="94" t="str">
        <f>'VARIABLES DE ENTRADA'!$G$47</f>
        <v>CURSO DE ENTRENAMIENTO EN EL MANTENIMIENTO EN LÍNEA Y BASE DE BEECHCRAFT KING AIR 90/100/200/300.</v>
      </c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</row>
    <row r="324" spans="1:35" ht="15" customHeight="1" x14ac:dyDescent="0.25"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</row>
    <row r="325" spans="1:35" ht="15" customHeight="1" x14ac:dyDescent="0.25"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</row>
    <row r="326" spans="1:35" ht="15" customHeight="1" x14ac:dyDescent="0.25">
      <c r="L326" s="59"/>
      <c r="M326" s="64" t="str">
        <f>'VARIABLES DE ENTRADA'!$G$49</f>
        <v>65-90</v>
      </c>
      <c r="N326" s="64"/>
      <c r="O326" s="64"/>
      <c r="P326" s="64" t="str">
        <f>'VARIABLES DE ENTRADA'!$G$57</f>
        <v>F90</v>
      </c>
      <c r="Q326" s="64"/>
      <c r="R326" s="64"/>
      <c r="S326" s="64" t="str">
        <f>'VARIABLES DE ENTRADA'!$G$64</f>
        <v>B100</v>
      </c>
      <c r="T326" s="64"/>
      <c r="U326" s="64"/>
      <c r="V326" s="64" t="str">
        <f>'VARIABLES DE ENTRADA'!$G$71</f>
        <v>B200CT</v>
      </c>
      <c r="W326" s="60"/>
      <c r="X326" s="51"/>
      <c r="Y326" s="51"/>
      <c r="Z326" s="51"/>
      <c r="AA326" s="51"/>
      <c r="AB326" s="51"/>
      <c r="AC326" s="51"/>
      <c r="AD326" s="51"/>
      <c r="AE326" s="52"/>
      <c r="AF326" s="49"/>
      <c r="AH326" s="47"/>
      <c r="AI326" s="47"/>
    </row>
    <row r="327" spans="1:35" ht="15" customHeight="1" x14ac:dyDescent="0.25">
      <c r="C327" s="25"/>
      <c r="L327" s="59"/>
      <c r="M327" s="64" t="str">
        <f>'VARIABLES DE ENTRADA'!$G$50</f>
        <v>65-A90</v>
      </c>
      <c r="N327" s="65"/>
      <c r="O327" s="65"/>
      <c r="P327" s="64" t="str">
        <f>'VARIABLES DE ENTRADA'!$G$58</f>
        <v>F90-1</v>
      </c>
      <c r="Q327" s="65"/>
      <c r="R327" s="65"/>
      <c r="S327" s="66">
        <f>'VARIABLES DE ENTRADA'!$G$65</f>
        <v>200</v>
      </c>
      <c r="T327" s="65"/>
      <c r="U327" s="64"/>
      <c r="V327" s="64" t="str">
        <f>'VARIABLES DE ENTRADA'!$G$72</f>
        <v>B200T</v>
      </c>
      <c r="W327" s="60"/>
      <c r="X327" s="50"/>
      <c r="Y327" s="50"/>
      <c r="Z327" s="51"/>
      <c r="AA327" s="50"/>
      <c r="AB327" s="50"/>
      <c r="AC327" s="51"/>
      <c r="AD327" s="51"/>
      <c r="AE327" s="52"/>
      <c r="AF327" s="49"/>
      <c r="AH327" s="48"/>
      <c r="AI327" s="48"/>
    </row>
    <row r="328" spans="1:35" x14ac:dyDescent="0.25">
      <c r="L328" s="59"/>
      <c r="M328" s="64" t="str">
        <f>'VARIABLES DE ENTRADA'!$G$51</f>
        <v>B90</v>
      </c>
      <c r="N328" s="64"/>
      <c r="O328" s="64"/>
      <c r="P328" s="64" t="str">
        <f>'VARIABLES DE ENTRADA'!$G$59</f>
        <v>E-90</v>
      </c>
      <c r="Q328" s="64"/>
      <c r="R328" s="64"/>
      <c r="S328" s="64" t="str">
        <f>'VARIABLES DE ENTRADA'!$G$66</f>
        <v>200C,</v>
      </c>
      <c r="T328" s="64"/>
      <c r="U328" s="67"/>
      <c r="V328" s="66">
        <f>'VARIABLES DE ENTRADA'!$G$73</f>
        <v>300</v>
      </c>
      <c r="W328" s="60"/>
      <c r="X328" s="51"/>
      <c r="Y328" s="51"/>
      <c r="Z328" s="51"/>
      <c r="AA328" s="51"/>
      <c r="AB328" s="51"/>
      <c r="AC328" s="51"/>
      <c r="AD328" s="51"/>
      <c r="AE328" s="52"/>
      <c r="AF328" s="49"/>
      <c r="AH328" s="47"/>
      <c r="AI328" s="47"/>
    </row>
    <row r="329" spans="1:35" x14ac:dyDescent="0.25">
      <c r="L329" s="59"/>
      <c r="M329" s="64" t="str">
        <f>'VARIABLES DE ENTRADA'!$G$52</f>
        <v>C90</v>
      </c>
      <c r="N329" s="64"/>
      <c r="O329" s="64"/>
      <c r="P329" s="64" t="str">
        <f>'VARIABLES DE ENTRADA'!$G$60</f>
        <v>C90-1</v>
      </c>
      <c r="Q329" s="64"/>
      <c r="R329" s="64"/>
      <c r="S329" s="64" t="str">
        <f>'VARIABLES DE ENTRADA'!$G$67</f>
        <v>200CT</v>
      </c>
      <c r="T329" s="64"/>
      <c r="U329" s="64"/>
      <c r="V329" s="64" t="str">
        <f>'VARIABLES DE ENTRADA'!$G$74</f>
        <v>300LW</v>
      </c>
      <c r="W329" s="60"/>
      <c r="X329" s="51"/>
      <c r="Y329" s="51"/>
      <c r="Z329" s="51"/>
      <c r="AA329" s="51"/>
      <c r="AB329" s="51"/>
      <c r="AC329" s="51"/>
      <c r="AD329" s="51"/>
      <c r="AE329" s="52"/>
      <c r="AF329" s="49"/>
      <c r="AH329" s="47"/>
      <c r="AI329" s="47"/>
    </row>
    <row r="330" spans="1:35" x14ac:dyDescent="0.25">
      <c r="L330" s="59"/>
      <c r="M330" s="64" t="str">
        <f>'VARIABLES DE ENTRADA'!$G$53</f>
        <v>C90A</v>
      </c>
      <c r="N330" s="64"/>
      <c r="O330" s="64"/>
      <c r="P330" s="64" t="str">
        <f>'VARIABLES DE ENTRADA'!$G$61</f>
        <v>C90SE</v>
      </c>
      <c r="Q330" s="64"/>
      <c r="R330" s="64"/>
      <c r="S330" s="64" t="str">
        <f>'VARIABLES DE ENTRADA'!$G$68</f>
        <v>200T</v>
      </c>
      <c r="T330" s="64"/>
      <c r="U330" s="64"/>
      <c r="V330" s="64" t="str">
        <f>'VARIABLES DE ENTRADA'!$G$75</f>
        <v>B300</v>
      </c>
      <c r="W330" s="60"/>
      <c r="X330" s="51"/>
      <c r="Y330" s="51"/>
      <c r="Z330" s="51"/>
      <c r="AA330" s="51"/>
      <c r="AB330" s="51"/>
      <c r="AC330" s="51"/>
      <c r="AD330" s="51"/>
      <c r="AE330" s="52"/>
      <c r="AF330" s="49"/>
      <c r="AH330" s="47"/>
      <c r="AI330" s="47"/>
    </row>
    <row r="331" spans="1:35" x14ac:dyDescent="0.25">
      <c r="L331" s="59"/>
      <c r="M331" s="64" t="str">
        <f>'VARIABLES DE ENTRADA'!$G$54</f>
        <v>C90GT</v>
      </c>
      <c r="N331" s="64"/>
      <c r="O331" s="64"/>
      <c r="P331" s="66">
        <f>'VARIABLES DE ENTRADA'!$G$62</f>
        <v>100</v>
      </c>
      <c r="Q331" s="64"/>
      <c r="R331" s="64"/>
      <c r="S331" s="64" t="str">
        <f>'VARIABLES DE ENTRADA'!$G$69</f>
        <v>B200</v>
      </c>
      <c r="T331" s="64"/>
      <c r="U331" s="64"/>
      <c r="V331" s="64" t="str">
        <f>'VARIABLES DE ENTRADA'!$G$76</f>
        <v>B300C</v>
      </c>
      <c r="W331" s="60"/>
      <c r="X331" s="51"/>
      <c r="Y331" s="51"/>
      <c r="Z331" s="51"/>
      <c r="AA331" s="51"/>
      <c r="AB331" s="51"/>
      <c r="AC331" s="51"/>
      <c r="AD331" s="51"/>
      <c r="AE331" s="52"/>
      <c r="AF331" s="49"/>
      <c r="AH331" s="47"/>
      <c r="AI331" s="47"/>
    </row>
    <row r="332" spans="1:35" x14ac:dyDescent="0.25">
      <c r="L332" s="59"/>
      <c r="M332" s="64" t="str">
        <f>'VARIABLES DE ENTRADA'!$G$55</f>
        <v>C90GTi</v>
      </c>
      <c r="N332" s="64"/>
      <c r="O332" s="64"/>
      <c r="P332" s="64" t="str">
        <f>'VARIABLES DE ENTRADA'!$G$63</f>
        <v>A100</v>
      </c>
      <c r="Q332" s="64"/>
      <c r="R332" s="64"/>
      <c r="S332" s="64" t="str">
        <f>'VARIABLES DE ENTRADA'!$G$70</f>
        <v>B200C</v>
      </c>
      <c r="T332" s="64"/>
      <c r="U332" s="64"/>
      <c r="V332" s="64" t="str">
        <f>'VARIABLES DE ENTRADA'!$G$77</f>
        <v>B200GT</v>
      </c>
      <c r="W332" s="60"/>
      <c r="X332" s="51"/>
      <c r="Y332" s="51"/>
      <c r="Z332" s="51"/>
      <c r="AA332" s="51"/>
      <c r="AB332" s="51"/>
      <c r="AC332" s="51"/>
      <c r="AD332" s="51"/>
      <c r="AE332" s="52"/>
      <c r="AF332" s="49"/>
    </row>
    <row r="333" spans="1:35" x14ac:dyDescent="0.25">
      <c r="L333" s="59"/>
      <c r="M333" s="64" t="str">
        <f>'VARIABLES DE ENTRADA'!$G$56</f>
        <v>E90</v>
      </c>
      <c r="N333" s="64"/>
      <c r="O333" s="64"/>
      <c r="P333" s="64"/>
      <c r="Q333" s="64"/>
      <c r="R333" s="64"/>
      <c r="S333" s="64"/>
      <c r="T333" s="64"/>
      <c r="U333" s="64"/>
      <c r="V333" s="64"/>
      <c r="W333" s="60"/>
      <c r="X333" s="51"/>
      <c r="Y333" s="51"/>
      <c r="Z333" s="51"/>
      <c r="AA333" s="51"/>
      <c r="AB333" s="51"/>
      <c r="AC333" s="51"/>
      <c r="AD333" s="51"/>
      <c r="AE333" s="52"/>
      <c r="AF333" s="49"/>
    </row>
    <row r="334" spans="1:35" ht="21.75" x14ac:dyDescent="0.25">
      <c r="P334" s="25" t="str">
        <f>'VARIABLES DE ENTRADA'!$G$44</f>
        <v>18 DE OCTUBRE DE 2019</v>
      </c>
    </row>
    <row r="346" spans="1:35" x14ac:dyDescent="0.25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</row>
    <row r="347" spans="1:35" x14ac:dyDescent="0.25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</row>
    <row r="348" spans="1:35" x14ac:dyDescent="0.25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</row>
    <row r="349" spans="1:35" x14ac:dyDescent="0.25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</row>
    <row r="350" spans="1:35" ht="15" customHeight="1" x14ac:dyDescent="0.25">
      <c r="A350" s="95" t="str">
        <f>'VARIABLES DE ENTRADA'!$G$47</f>
        <v>CURSO DE ENTRENAMIENTO EN EL MANTENIMIENTO EN LÍNEA Y BASE DE BEECHCRAFT KING AIR 90/100/200/300.</v>
      </c>
      <c r="B350" s="95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</row>
    <row r="351" spans="1:35" ht="15" customHeight="1" x14ac:dyDescent="0.25">
      <c r="A351" s="95"/>
      <c r="B351" s="95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</row>
    <row r="352" spans="1:35" ht="23.25" x14ac:dyDescent="0.25">
      <c r="A352" s="95" t="str">
        <f>'VARIABLES DE ENTRADA'!$A$42</f>
        <v>Nº DE CONTROL DE ESPECIFICACIONES TÉCNICAS DEL CURSO</v>
      </c>
      <c r="B352" s="95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</row>
    <row r="353" spans="1:35" ht="24.75" x14ac:dyDescent="0.25">
      <c r="A353" s="96" t="str">
        <f>'VARIABLES DE ENTRADA'!$G$42</f>
        <v>JI-ES-005-91</v>
      </c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  <c r="AB353" s="96"/>
      <c r="AC353" s="96"/>
      <c r="AD353" s="96"/>
      <c r="AE353" s="96"/>
      <c r="AF353" s="96"/>
      <c r="AG353" s="96"/>
      <c r="AH353" s="96"/>
      <c r="AI353" s="96"/>
    </row>
    <row r="354" spans="1:35" ht="23.25" x14ac:dyDescent="0.25">
      <c r="A354" s="95" t="s">
        <v>34</v>
      </c>
      <c r="B354" s="95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</row>
    <row r="355" spans="1:35" ht="24.75" x14ac:dyDescent="0.25">
      <c r="A355" s="96">
        <f>'VARIABLES DE ENTRADA'!$G$41</f>
        <v>75</v>
      </c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  <c r="AA355" s="96"/>
      <c r="AB355" s="96"/>
      <c r="AC355" s="96"/>
      <c r="AD355" s="96"/>
      <c r="AE355" s="96"/>
      <c r="AF355" s="96"/>
      <c r="AG355" s="96"/>
      <c r="AH355" s="96"/>
      <c r="AI355" s="96"/>
    </row>
    <row r="356" spans="1:35" x14ac:dyDescent="0.25">
      <c r="A356" s="69"/>
      <c r="B356" s="70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70"/>
      <c r="AF356" s="70"/>
      <c r="AG356" s="70"/>
      <c r="AH356" s="69"/>
      <c r="AI356" s="69"/>
    </row>
    <row r="357" spans="1:35" ht="23.25" x14ac:dyDescent="0.25">
      <c r="A357" s="95" t="s">
        <v>48</v>
      </c>
      <c r="B357" s="95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</row>
    <row r="358" spans="1:35" ht="23.25" x14ac:dyDescent="0.25">
      <c r="A358" s="69"/>
      <c r="B358" s="70"/>
      <c r="D358" s="74" t="str">
        <f>'VARIABLES DE ENTRADA'!$A$12</f>
        <v>Nº</v>
      </c>
      <c r="F358" s="74" t="str">
        <f>'VARIABLES DE ENTRADA'!$B$12</f>
        <v>TEMA</v>
      </c>
      <c r="G358" s="74"/>
      <c r="H358" s="74"/>
      <c r="I358" s="74"/>
      <c r="J358" s="74"/>
      <c r="K358" s="74"/>
      <c r="L358" s="74"/>
      <c r="M358" s="74"/>
      <c r="N358" s="74"/>
      <c r="O358" s="74"/>
      <c r="P358" s="87" t="str">
        <f>'VARIABLES DE ENTRADA'!$C$12</f>
        <v>HRS.</v>
      </c>
      <c r="Q358" s="74"/>
      <c r="R358" s="74"/>
      <c r="S358" s="74" t="str">
        <f>'VARIABLES DE ENTRADA'!$A$12</f>
        <v>Nº</v>
      </c>
      <c r="U358" s="74" t="str">
        <f>'VARIABLES DE ENTRADA'!$B$12</f>
        <v>TEMA</v>
      </c>
      <c r="V358" s="74"/>
      <c r="W358" s="74"/>
      <c r="X358" s="74"/>
      <c r="Y358" s="74"/>
      <c r="Z358" s="74"/>
      <c r="AA358" s="74"/>
      <c r="AB358" s="74"/>
      <c r="AC358" s="74"/>
      <c r="AD358" s="74"/>
      <c r="AE358" s="87" t="str">
        <f>'VARIABLES DE ENTRADA'!$C$12</f>
        <v>HRS.</v>
      </c>
      <c r="AG358" s="70"/>
      <c r="AH358" s="69"/>
      <c r="AI358" s="69"/>
    </row>
    <row r="359" spans="1:35" ht="21" x14ac:dyDescent="0.35">
      <c r="A359" s="69"/>
      <c r="B359" s="70"/>
      <c r="D359" s="75">
        <f>'VARIABLES DE ENTRADA'!$A$13</f>
        <v>1</v>
      </c>
      <c r="F359" s="75" t="str">
        <f>'VARIABLES DE ENTRADA'!$B$13</f>
        <v>LIMITACIONES DE AERONAVEGABILIDAD</v>
      </c>
      <c r="G359" s="75"/>
      <c r="H359" s="75"/>
      <c r="I359" s="75"/>
      <c r="J359" s="75"/>
      <c r="K359" s="75"/>
      <c r="L359" s="75"/>
      <c r="M359" s="75"/>
      <c r="N359" s="70"/>
      <c r="O359" s="70"/>
      <c r="P359" s="76">
        <f>'VARIABLES DE ENTRADA'!$C$13</f>
        <v>2</v>
      </c>
      <c r="Q359" s="70"/>
      <c r="R359" s="70"/>
      <c r="S359" s="75">
        <f>'VARIABLES DE ENTRADA'!$A$33</f>
        <v>21</v>
      </c>
      <c r="U359" s="75" t="str">
        <f>'VARIABLES DE ENTRADA'!$B$33</f>
        <v>CONTROLES DEL MOTOR</v>
      </c>
      <c r="V359" s="75"/>
      <c r="W359" s="75"/>
      <c r="X359" s="75"/>
      <c r="Y359" s="75"/>
      <c r="Z359" s="75"/>
      <c r="AA359" s="75"/>
      <c r="AB359" s="75"/>
      <c r="AC359" s="70"/>
      <c r="AD359" s="70"/>
      <c r="AE359" s="76">
        <f>'VARIABLES DE ENTRADA'!$C$33</f>
        <v>2</v>
      </c>
      <c r="AG359" s="70"/>
      <c r="AH359" s="69"/>
      <c r="AI359" s="69"/>
    </row>
    <row r="360" spans="1:35" ht="21" x14ac:dyDescent="0.35">
      <c r="A360" s="69"/>
      <c r="B360" s="70"/>
      <c r="D360" s="75">
        <f>'VARIABLES DE ENTRADA'!$A$14</f>
        <v>2</v>
      </c>
      <c r="F360" s="75" t="str">
        <f>'VARIABLES DE ENTRADA'!$B$14</f>
        <v>DIMENSIONES Y AREAS</v>
      </c>
      <c r="G360" s="75"/>
      <c r="H360" s="75"/>
      <c r="I360" s="75"/>
      <c r="J360" s="75"/>
      <c r="K360" s="75"/>
      <c r="L360" s="75"/>
      <c r="M360" s="75"/>
      <c r="N360" s="70"/>
      <c r="O360" s="70"/>
      <c r="P360" s="76">
        <f>'VARIABLES DE ENTRADA'!$C$14</f>
        <v>1</v>
      </c>
      <c r="Q360" s="70"/>
      <c r="R360" s="70"/>
      <c r="S360" s="75">
        <f>'VARIABLES DE ENTRADA'!$A$34</f>
        <v>22</v>
      </c>
      <c r="U360" s="75" t="str">
        <f>'VARIABLES DE ENTRADA'!$B$34</f>
        <v>INDICADORES DEL MOTOR</v>
      </c>
      <c r="V360" s="75"/>
      <c r="W360" s="75"/>
      <c r="X360" s="75"/>
      <c r="Y360" s="75"/>
      <c r="Z360" s="75"/>
      <c r="AA360" s="75"/>
      <c r="AB360" s="75"/>
      <c r="AC360" s="70"/>
      <c r="AD360" s="70"/>
      <c r="AE360" s="76">
        <f>'VARIABLES DE ENTRADA'!$C$34</f>
        <v>2</v>
      </c>
      <c r="AG360" s="70"/>
      <c r="AH360" s="69"/>
      <c r="AI360" s="69"/>
    </row>
    <row r="361" spans="1:35" ht="21" x14ac:dyDescent="0.35">
      <c r="A361" s="69"/>
      <c r="B361" s="70"/>
      <c r="D361" s="75">
        <f>'VARIABLES DE ENTRADA'!$A$15</f>
        <v>3</v>
      </c>
      <c r="F361" s="75" t="str">
        <f>'VARIABLES DE ENTRADA'!$B$15</f>
        <v>SERVICIO</v>
      </c>
      <c r="G361" s="75"/>
      <c r="H361" s="75"/>
      <c r="I361" s="75"/>
      <c r="J361" s="75"/>
      <c r="K361" s="75"/>
      <c r="L361" s="75"/>
      <c r="M361" s="75"/>
      <c r="N361" s="70"/>
      <c r="O361" s="70"/>
      <c r="P361" s="76">
        <f>'VARIABLES DE ENTRADA'!$C$15</f>
        <v>6</v>
      </c>
      <c r="Q361" s="70"/>
      <c r="R361" s="70"/>
      <c r="S361" s="75">
        <f>'VARIABLES DE ENTRADA'!$A$35</f>
        <v>23</v>
      </c>
      <c r="U361" s="75" t="str">
        <f>'VARIABLES DE ENTRADA'!$B$35</f>
        <v>ESCAPE</v>
      </c>
      <c r="V361" s="75"/>
      <c r="W361" s="75"/>
      <c r="X361" s="75"/>
      <c r="Y361" s="75"/>
      <c r="Z361" s="75"/>
      <c r="AA361" s="75"/>
      <c r="AB361" s="75"/>
      <c r="AC361" s="70"/>
      <c r="AD361" s="70"/>
      <c r="AE361" s="76">
        <f>'VARIABLES DE ENTRADA'!$C$35</f>
        <v>2</v>
      </c>
      <c r="AG361" s="70"/>
      <c r="AH361" s="69"/>
      <c r="AI361" s="69"/>
    </row>
    <row r="362" spans="1:35" ht="21" x14ac:dyDescent="0.35">
      <c r="A362" s="69"/>
      <c r="B362" s="70"/>
      <c r="D362" s="75">
        <f>'VARIABLES DE ENTRADA'!$A$16</f>
        <v>4</v>
      </c>
      <c r="F362" s="75" t="str">
        <f>'VARIABLES DE ENTRADA'!$B$16</f>
        <v>AIRE ACONDICIONADO</v>
      </c>
      <c r="G362" s="75"/>
      <c r="H362" s="75"/>
      <c r="I362" s="75"/>
      <c r="J362" s="75"/>
      <c r="K362" s="75"/>
      <c r="L362" s="75"/>
      <c r="M362" s="75"/>
      <c r="N362" s="70"/>
      <c r="O362" s="70"/>
      <c r="P362" s="76">
        <f>'VARIABLES DE ENTRADA'!$C$16</f>
        <v>4</v>
      </c>
      <c r="Q362" s="70"/>
      <c r="R362" s="70"/>
      <c r="S362" s="75">
        <f>'VARIABLES DE ENTRADA'!$A$36</f>
        <v>24</v>
      </c>
      <c r="U362" s="75" t="str">
        <f>'VARIABLES DE ENTRADA'!$B$36</f>
        <v>LUBRICACIÓN DEL MOTOR</v>
      </c>
      <c r="V362" s="75"/>
      <c r="W362" s="75"/>
      <c r="X362" s="75"/>
      <c r="Y362" s="75"/>
      <c r="Z362" s="75"/>
      <c r="AA362" s="75"/>
      <c r="AB362" s="75"/>
      <c r="AC362" s="70"/>
      <c r="AD362" s="70"/>
      <c r="AE362" s="76">
        <f>'VARIABLES DE ENTRADA'!$C$36</f>
        <v>2</v>
      </c>
      <c r="AG362" s="70"/>
      <c r="AH362" s="69"/>
      <c r="AI362" s="69"/>
    </row>
    <row r="363" spans="1:35" ht="21" x14ac:dyDescent="0.35">
      <c r="A363" s="69"/>
      <c r="B363" s="70"/>
      <c r="D363" s="75">
        <f>'VARIABLES DE ENTRADA'!$A$17</f>
        <v>5</v>
      </c>
      <c r="F363" s="75" t="str">
        <f>'VARIABLES DE ENTRADA'!$B$17</f>
        <v>SISTEMA ELECTRICO</v>
      </c>
      <c r="G363" s="75"/>
      <c r="H363" s="75"/>
      <c r="I363" s="75"/>
      <c r="J363" s="75"/>
      <c r="K363" s="75"/>
      <c r="L363" s="75"/>
      <c r="M363" s="75"/>
      <c r="N363" s="70"/>
      <c r="O363" s="70"/>
      <c r="P363" s="76">
        <f>'VARIABLES DE ENTRADA'!$C$17</f>
        <v>4</v>
      </c>
      <c r="Q363" s="70"/>
      <c r="R363" s="70"/>
      <c r="S363" s="75">
        <f>'VARIABLES DE ENTRADA'!$A$37</f>
        <v>25</v>
      </c>
      <c r="U363" s="75" t="str">
        <f>'VARIABLES DE ENTRADA'!$B$37</f>
        <v>ARRANQUE</v>
      </c>
      <c r="V363" s="75"/>
      <c r="W363" s="75"/>
      <c r="X363" s="75"/>
      <c r="Y363" s="75"/>
      <c r="Z363" s="75"/>
      <c r="AA363" s="75"/>
      <c r="AB363" s="75"/>
      <c r="AC363" s="70"/>
      <c r="AD363" s="70"/>
      <c r="AE363" s="76">
        <f>'VARIABLES DE ENTRADA'!$C$37</f>
        <v>2</v>
      </c>
      <c r="AG363" s="70"/>
      <c r="AH363" s="69"/>
      <c r="AI363" s="69"/>
    </row>
    <row r="364" spans="1:35" ht="21" x14ac:dyDescent="0.35">
      <c r="A364" s="69"/>
      <c r="B364" s="70"/>
      <c r="D364" s="75">
        <f>'VARIABLES DE ENTRADA'!$A$18</f>
        <v>6</v>
      </c>
      <c r="F364" s="75" t="str">
        <f>'VARIABLES DE ENTRADA'!$B$18</f>
        <v>EQUIPAMIENTO Y AMOBLADO</v>
      </c>
      <c r="G364" s="75"/>
      <c r="H364" s="75"/>
      <c r="I364" s="75"/>
      <c r="J364" s="75"/>
      <c r="K364" s="75"/>
      <c r="L364" s="75"/>
      <c r="M364" s="75"/>
      <c r="N364" s="70"/>
      <c r="O364" s="70"/>
      <c r="P364" s="76">
        <f>'VARIABLES DE ENTRADA'!$C$18</f>
        <v>1</v>
      </c>
      <c r="Q364" s="70"/>
      <c r="R364" s="70"/>
      <c r="S364" s="75">
        <f>'VARIABLES DE ENTRADA'!$F$13</f>
        <v>26</v>
      </c>
      <c r="U364" s="75" t="str">
        <f>'VARIABLES DE ENTRADA'!$G$13</f>
        <v>KING AIR FAMILY</v>
      </c>
      <c r="V364" s="69"/>
      <c r="W364" s="70"/>
      <c r="X364" s="70"/>
      <c r="Y364" s="70"/>
      <c r="Z364" s="70"/>
      <c r="AA364" s="70"/>
      <c r="AB364" s="70"/>
      <c r="AC364" s="70"/>
      <c r="AD364" s="70"/>
      <c r="AE364" s="76">
        <f>'VARIABLES DE ENTRADA'!$H$13</f>
        <v>4</v>
      </c>
      <c r="AG364" s="70"/>
      <c r="AH364" s="69"/>
      <c r="AI364" s="69"/>
    </row>
    <row r="365" spans="1:35" ht="21" x14ac:dyDescent="0.35">
      <c r="A365" s="69"/>
      <c r="B365" s="70"/>
      <c r="D365" s="75">
        <f>'VARIABLES DE ENTRADA'!$A$19</f>
        <v>7</v>
      </c>
      <c r="F365" s="75" t="str">
        <f>'VARIABLES DE ENTRADA'!$B$19</f>
        <v>PROTECCIÓN DE FUEGO</v>
      </c>
      <c r="G365" s="75"/>
      <c r="H365" s="75"/>
      <c r="I365" s="75"/>
      <c r="J365" s="75"/>
      <c r="K365" s="75"/>
      <c r="L365" s="75"/>
      <c r="M365" s="75"/>
      <c r="N365" s="70"/>
      <c r="O365" s="70"/>
      <c r="P365" s="76">
        <f>'VARIABLES DE ENTRADA'!$C$19</f>
        <v>2</v>
      </c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G365" s="70"/>
      <c r="AH365" s="69"/>
      <c r="AI365" s="69"/>
    </row>
    <row r="366" spans="1:35" ht="21" x14ac:dyDescent="0.35">
      <c r="A366" s="69"/>
      <c r="B366" s="70"/>
      <c r="D366" s="75">
        <f>'VARIABLES DE ENTRADA'!$A$20</f>
        <v>8</v>
      </c>
      <c r="F366" s="75" t="str">
        <f>'VARIABLES DE ENTRADA'!$B$20</f>
        <v>SISTEMA DE CONTROL</v>
      </c>
      <c r="G366" s="75"/>
      <c r="H366" s="75"/>
      <c r="I366" s="75"/>
      <c r="J366" s="75"/>
      <c r="K366" s="75"/>
      <c r="L366" s="75"/>
      <c r="M366" s="75"/>
      <c r="N366" s="70"/>
      <c r="O366" s="70"/>
      <c r="P366" s="76">
        <f>'VARIABLES DE ENTRADA'!$C$20</f>
        <v>6</v>
      </c>
      <c r="Q366" s="70"/>
      <c r="R366" s="70"/>
      <c r="S366" s="69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  <c r="AE366" s="70"/>
      <c r="AG366" s="70"/>
      <c r="AH366" s="69"/>
      <c r="AI366" s="69"/>
    </row>
    <row r="367" spans="1:35" ht="21" x14ac:dyDescent="0.35">
      <c r="A367" s="69"/>
      <c r="B367" s="70"/>
      <c r="D367" s="75">
        <f>'VARIABLES DE ENTRADA'!$A$21</f>
        <v>9</v>
      </c>
      <c r="F367" s="75" t="str">
        <f>'VARIABLES DE ENTRADA'!$B$21</f>
        <v>SISTEMA DE COMBUSTIBLE</v>
      </c>
      <c r="G367" s="75"/>
      <c r="H367" s="75"/>
      <c r="I367" s="75"/>
      <c r="J367" s="75"/>
      <c r="K367" s="75"/>
      <c r="L367" s="75"/>
      <c r="M367" s="75"/>
      <c r="N367" s="70"/>
      <c r="O367" s="70"/>
      <c r="P367" s="76">
        <f>'VARIABLES DE ENTRADA'!$C$21</f>
        <v>4</v>
      </c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G367" s="70"/>
      <c r="AH367" s="69"/>
      <c r="AI367" s="69"/>
    </row>
    <row r="368" spans="1:35" ht="21" x14ac:dyDescent="0.35">
      <c r="A368" s="69"/>
      <c r="B368" s="70"/>
      <c r="D368" s="75">
        <f>'VARIABLES DE ENTRADA'!$A$22</f>
        <v>10</v>
      </c>
      <c r="F368" s="75" t="str">
        <f>'VARIABLES DE ENTRADA'!$B$22</f>
        <v>SISTEMA HIDRÁULICO</v>
      </c>
      <c r="G368" s="75"/>
      <c r="H368" s="75"/>
      <c r="I368" s="75"/>
      <c r="J368" s="75"/>
      <c r="K368" s="75"/>
      <c r="L368" s="75"/>
      <c r="M368" s="75"/>
      <c r="N368" s="70"/>
      <c r="O368" s="70"/>
      <c r="P368" s="76">
        <f>'VARIABLES DE ENTRADA'!$C$22</f>
        <v>3</v>
      </c>
      <c r="Q368" s="70"/>
      <c r="R368" s="70"/>
      <c r="S368" s="70"/>
      <c r="T368" s="70"/>
      <c r="U368" s="70"/>
      <c r="V368" s="75"/>
      <c r="W368" s="70"/>
      <c r="X368" s="70"/>
      <c r="Y368" s="70"/>
      <c r="Z368" s="70"/>
      <c r="AA368" s="70"/>
      <c r="AB368" s="70"/>
      <c r="AC368" s="70"/>
      <c r="AD368" s="70"/>
      <c r="AE368" s="70"/>
      <c r="AG368" s="70"/>
      <c r="AH368" s="69"/>
      <c r="AI368" s="69"/>
    </row>
    <row r="369" spans="1:35" ht="21" x14ac:dyDescent="0.35">
      <c r="A369" s="69"/>
      <c r="B369" s="70"/>
      <c r="D369" s="75">
        <f>'VARIABLES DE ENTRADA'!$A$23</f>
        <v>11</v>
      </c>
      <c r="F369" s="75" t="str">
        <f>'VARIABLES DE ENTRADA'!$B$23</f>
        <v xml:space="preserve">PROTECCIÓN DE HIELO Y LLUVIA </v>
      </c>
      <c r="G369" s="75"/>
      <c r="H369" s="75"/>
      <c r="I369" s="75"/>
      <c r="J369" s="75"/>
      <c r="K369" s="75"/>
      <c r="L369" s="75"/>
      <c r="M369" s="75"/>
      <c r="N369" s="70"/>
      <c r="O369" s="70"/>
      <c r="P369" s="76">
        <f>'VARIABLES DE ENTRADA'!$C$23</f>
        <v>3</v>
      </c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G369" s="70"/>
      <c r="AH369" s="69"/>
      <c r="AI369" s="69"/>
    </row>
    <row r="370" spans="1:35" ht="21" x14ac:dyDescent="0.35">
      <c r="A370" s="69"/>
      <c r="B370" s="70"/>
      <c r="D370" s="75">
        <f>'VARIABLES DE ENTRADA'!$A$24</f>
        <v>12</v>
      </c>
      <c r="F370" s="75" t="str">
        <f>'VARIABLES DE ENTRADA'!$B$24</f>
        <v>INSTRUMENTOS</v>
      </c>
      <c r="G370" s="75"/>
      <c r="H370" s="75"/>
      <c r="I370" s="75"/>
      <c r="J370" s="75"/>
      <c r="K370" s="75"/>
      <c r="L370" s="75"/>
      <c r="M370" s="75"/>
      <c r="N370" s="70"/>
      <c r="O370" s="70"/>
      <c r="P370" s="76">
        <f>'VARIABLES DE ENTRADA'!$C$24</f>
        <v>2</v>
      </c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G370" s="70"/>
      <c r="AH370" s="69"/>
      <c r="AI370" s="69"/>
    </row>
    <row r="371" spans="1:35" ht="21" x14ac:dyDescent="0.35">
      <c r="A371" s="69"/>
      <c r="B371" s="70"/>
      <c r="D371" s="75">
        <f>'VARIABLES DE ENTRADA'!$A$25</f>
        <v>13</v>
      </c>
      <c r="F371" s="75" t="str">
        <f>'VARIABLES DE ENTRADA'!$B$25</f>
        <v>TREN DE ATERRIZAJE</v>
      </c>
      <c r="G371" s="75"/>
      <c r="H371" s="75"/>
      <c r="I371" s="75"/>
      <c r="J371" s="75"/>
      <c r="K371" s="75"/>
      <c r="L371" s="75"/>
      <c r="M371" s="75"/>
      <c r="N371" s="70"/>
      <c r="O371" s="70"/>
      <c r="P371" s="76">
        <f>'VARIABLES DE ENTRADA'!$C$25</f>
        <v>4</v>
      </c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G371" s="70"/>
      <c r="AH371" s="69"/>
      <c r="AI371" s="69"/>
    </row>
    <row r="372" spans="1:35" ht="21" x14ac:dyDescent="0.35">
      <c r="A372" s="69"/>
      <c r="B372" s="70"/>
      <c r="D372" s="75">
        <f>'VARIABLES DE ENTRADA'!$A$26</f>
        <v>14</v>
      </c>
      <c r="F372" s="75" t="str">
        <f>'VARIABLES DE ENTRADA'!$B$26</f>
        <v>MOTOPROPULSOR Y HÉLICE</v>
      </c>
      <c r="G372" s="75"/>
      <c r="H372" s="75"/>
      <c r="I372" s="75"/>
      <c r="J372" s="75"/>
      <c r="K372" s="75"/>
      <c r="L372" s="75"/>
      <c r="M372" s="75"/>
      <c r="N372" s="70"/>
      <c r="O372" s="70"/>
      <c r="P372" s="76">
        <f>'VARIABLES DE ENTRADA'!$C$26</f>
        <v>2</v>
      </c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  <c r="AE372" s="70"/>
      <c r="AG372" s="70"/>
      <c r="AH372" s="69"/>
      <c r="AI372" s="69"/>
    </row>
    <row r="373" spans="1:35" ht="21" x14ac:dyDescent="0.35">
      <c r="A373" s="69"/>
      <c r="B373" s="70"/>
      <c r="D373" s="75">
        <f>'VARIABLES DE ENTRADA'!$A$27</f>
        <v>15</v>
      </c>
      <c r="F373" s="75" t="str">
        <f>'VARIABLES DE ENTRADA'!$B$27</f>
        <v>NEUMÁTICO</v>
      </c>
      <c r="G373" s="75"/>
      <c r="H373" s="75"/>
      <c r="I373" s="75"/>
      <c r="J373" s="75"/>
      <c r="K373" s="75"/>
      <c r="L373" s="75"/>
      <c r="M373" s="75"/>
      <c r="N373" s="70"/>
      <c r="O373" s="70"/>
      <c r="P373" s="76">
        <f>'VARIABLES DE ENTRADA'!$C$27</f>
        <v>3</v>
      </c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  <c r="AE373" s="70"/>
      <c r="AG373" s="70"/>
      <c r="AH373" s="69"/>
      <c r="AI373" s="69"/>
    </row>
    <row r="374" spans="1:35" ht="21" x14ac:dyDescent="0.35">
      <c r="A374" s="69"/>
      <c r="B374" s="70"/>
      <c r="D374" s="75">
        <f>'VARIABLES DE ENTRADA'!$A$28</f>
        <v>16</v>
      </c>
      <c r="F374" s="75" t="str">
        <f>'VARIABLES DE ENTRADA'!$B$28</f>
        <v>PRÁCTICA ESTÁNDAR DE MOTOR</v>
      </c>
      <c r="G374" s="75"/>
      <c r="H374" s="75"/>
      <c r="I374" s="75"/>
      <c r="J374" s="75"/>
      <c r="K374" s="75"/>
      <c r="L374" s="75"/>
      <c r="M374" s="75"/>
      <c r="N374" s="70"/>
      <c r="O374" s="70"/>
      <c r="P374" s="76">
        <f>'VARIABLES DE ENTRADA'!$C$28</f>
        <v>4</v>
      </c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G374" s="70"/>
      <c r="AH374" s="69"/>
      <c r="AI374" s="69"/>
    </row>
    <row r="375" spans="1:35" ht="21" x14ac:dyDescent="0.35">
      <c r="A375" s="69"/>
      <c r="B375" s="70"/>
      <c r="D375" s="75">
        <f>'VARIABLES DE ENTRADA'!$A$29</f>
        <v>17</v>
      </c>
      <c r="F375" s="75" t="str">
        <f>'VARIABLES DE ENTRADA'!$B$29</f>
        <v>PLANTA DE PODER</v>
      </c>
      <c r="G375" s="75"/>
      <c r="H375" s="75"/>
      <c r="I375" s="75"/>
      <c r="J375" s="75"/>
      <c r="K375" s="75"/>
      <c r="L375" s="75"/>
      <c r="M375" s="75"/>
      <c r="N375" s="70"/>
      <c r="O375" s="70"/>
      <c r="P375" s="76">
        <f>'VARIABLES DE ENTRADA'!$C$29</f>
        <v>3</v>
      </c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  <c r="AC375" s="70"/>
      <c r="AD375" s="70"/>
      <c r="AE375" s="70"/>
      <c r="AG375" s="70"/>
      <c r="AH375" s="69"/>
      <c r="AI375" s="69"/>
    </row>
    <row r="376" spans="1:35" ht="21" x14ac:dyDescent="0.35">
      <c r="A376" s="69"/>
      <c r="B376" s="70"/>
      <c r="D376" s="75">
        <f>'VARIABLES DE ENTRADA'!$A$30</f>
        <v>18</v>
      </c>
      <c r="F376" s="75" t="str">
        <f>'VARIABLES DE ENTRADA'!$B$30</f>
        <v>SISTEMA DE COMBUSTIBLE DEL MOTOR</v>
      </c>
      <c r="G376" s="75"/>
      <c r="H376" s="75"/>
      <c r="I376" s="75"/>
      <c r="J376" s="75"/>
      <c r="K376" s="75"/>
      <c r="L376" s="75"/>
      <c r="M376" s="75"/>
      <c r="N376" s="70"/>
      <c r="O376" s="70"/>
      <c r="P376" s="76">
        <f>'VARIABLES DE ENTRADA'!$C$30</f>
        <v>3</v>
      </c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  <c r="AE376" s="70"/>
      <c r="AG376" s="70"/>
      <c r="AH376" s="69"/>
      <c r="AI376" s="69"/>
    </row>
    <row r="377" spans="1:35" ht="21" x14ac:dyDescent="0.35">
      <c r="A377" s="69"/>
      <c r="B377" s="70"/>
      <c r="D377" s="75">
        <f>'VARIABLES DE ENTRADA'!$A$31</f>
        <v>19</v>
      </c>
      <c r="F377" s="75" t="str">
        <f>'VARIABLES DE ENTRADA'!$B$31</f>
        <v>IGNICIÓN</v>
      </c>
      <c r="G377" s="75"/>
      <c r="H377" s="75"/>
      <c r="I377" s="75"/>
      <c r="J377" s="75"/>
      <c r="K377" s="75"/>
      <c r="L377" s="75"/>
      <c r="M377" s="75"/>
      <c r="N377" s="70"/>
      <c r="O377" s="70"/>
      <c r="P377" s="76">
        <f>'VARIABLES DE ENTRADA'!$C$31</f>
        <v>2</v>
      </c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G377" s="70"/>
      <c r="AH377" s="69"/>
      <c r="AI377" s="69"/>
    </row>
    <row r="378" spans="1:35" ht="21" x14ac:dyDescent="0.35">
      <c r="A378" s="69"/>
      <c r="B378" s="70"/>
      <c r="D378" s="75">
        <f>'VARIABLES DE ENTRADA'!$A$32</f>
        <v>20</v>
      </c>
      <c r="F378" s="75" t="str">
        <f>'VARIABLES DE ENTRADA'!$B$32</f>
        <v>AIRE</v>
      </c>
      <c r="G378" s="75"/>
      <c r="H378" s="75"/>
      <c r="I378" s="75"/>
      <c r="J378" s="75"/>
      <c r="K378" s="75"/>
      <c r="L378" s="75"/>
      <c r="M378" s="75"/>
      <c r="N378" s="70"/>
      <c r="O378" s="70"/>
      <c r="P378" s="76">
        <f>'VARIABLES DE ENTRADA'!$C$32</f>
        <v>2</v>
      </c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G378" s="70"/>
      <c r="AH378" s="69"/>
      <c r="AI378" s="69"/>
    </row>
    <row r="379" spans="1:35" x14ac:dyDescent="0.25">
      <c r="A379" s="69"/>
      <c r="B379" s="70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  <c r="AE379" s="70"/>
      <c r="AF379" s="70"/>
      <c r="AG379" s="70"/>
      <c r="AH379" s="69"/>
      <c r="AI379" s="69"/>
    </row>
    <row r="380" spans="1:35" x14ac:dyDescent="0.25">
      <c r="A380" s="69"/>
      <c r="B380" s="70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  <c r="AE380" s="70"/>
      <c r="AF380" s="70"/>
      <c r="AG380" s="70"/>
      <c r="AH380" s="69"/>
      <c r="AI380" s="69"/>
    </row>
    <row r="381" spans="1:35" ht="23.25" x14ac:dyDescent="0.35">
      <c r="A381" s="69"/>
      <c r="B381" s="70"/>
      <c r="C381" s="69"/>
      <c r="D381" s="69"/>
      <c r="E381" s="69"/>
      <c r="F381" s="69"/>
      <c r="G381" s="69"/>
      <c r="H381" s="69"/>
      <c r="I381" s="77" t="s">
        <v>42</v>
      </c>
      <c r="J381" s="77"/>
      <c r="K381" s="78"/>
      <c r="L381" s="78"/>
      <c r="M381" s="78"/>
      <c r="N381" s="78"/>
      <c r="O381" s="78"/>
      <c r="P381" s="78"/>
      <c r="Q381" s="78"/>
      <c r="R381" s="78"/>
      <c r="S381" s="78"/>
      <c r="T381" s="77">
        <f>'VARIABLES DE ENTRADA'!$K$120</f>
        <v>85</v>
      </c>
      <c r="U381" s="78"/>
      <c r="V381" s="78"/>
      <c r="W381" s="78"/>
      <c r="X381" s="78"/>
      <c r="Y381" s="78"/>
      <c r="Z381" s="70"/>
      <c r="AA381" s="70"/>
      <c r="AB381" s="70"/>
      <c r="AC381" s="70"/>
      <c r="AD381" s="70"/>
      <c r="AE381" s="70"/>
      <c r="AF381" s="70"/>
      <c r="AG381" s="70"/>
      <c r="AH381" s="69"/>
      <c r="AI381" s="69"/>
    </row>
    <row r="382" spans="1:35" ht="23.25" x14ac:dyDescent="0.35">
      <c r="A382" s="69"/>
      <c r="B382" s="70"/>
      <c r="C382" s="79"/>
      <c r="D382" s="79"/>
      <c r="E382" s="79"/>
      <c r="F382" s="79"/>
      <c r="G382" s="79"/>
      <c r="H382" s="79"/>
      <c r="I382" s="77" t="s">
        <v>43</v>
      </c>
      <c r="J382" s="77"/>
      <c r="K382" s="78"/>
      <c r="L382" s="78"/>
      <c r="M382" s="78"/>
      <c r="N382" s="78"/>
      <c r="O382" s="78"/>
      <c r="P382" s="78"/>
      <c r="Q382" s="78"/>
      <c r="R382" s="78"/>
      <c r="S382" s="78"/>
      <c r="T382" s="77">
        <f>'VARIABLES DE ENTRADA'!$I$120</f>
        <v>100</v>
      </c>
      <c r="U382" s="78"/>
      <c r="V382" s="78"/>
      <c r="W382" s="78"/>
      <c r="X382" s="78"/>
      <c r="Y382" s="78"/>
      <c r="Z382" s="70"/>
      <c r="AA382" s="70"/>
      <c r="AB382" s="70"/>
      <c r="AC382" s="70"/>
      <c r="AD382" s="70"/>
      <c r="AE382" s="70"/>
      <c r="AF382" s="70"/>
      <c r="AG382" s="70"/>
      <c r="AH382" s="69"/>
      <c r="AI382" s="69"/>
    </row>
    <row r="383" spans="1:35" ht="23.25" x14ac:dyDescent="0.35">
      <c r="A383" s="69"/>
      <c r="B383" s="70"/>
      <c r="C383" s="70"/>
      <c r="D383" s="70"/>
      <c r="E383" s="70"/>
      <c r="F383" s="70"/>
      <c r="G383" s="70"/>
      <c r="H383" s="70"/>
      <c r="I383" s="77" t="s">
        <v>36</v>
      </c>
      <c r="J383" s="77"/>
      <c r="K383" s="78"/>
      <c r="L383" s="78"/>
      <c r="M383" s="78"/>
      <c r="N383" s="78"/>
      <c r="O383" s="78"/>
      <c r="P383" s="78"/>
      <c r="Q383" s="78"/>
      <c r="R383" s="78"/>
      <c r="S383" s="78"/>
      <c r="T383" s="78" t="str">
        <f>'VARIABLES DE ENTRADA'!$L$120</f>
        <v>APROBADO</v>
      </c>
      <c r="U383" s="78"/>
      <c r="V383" s="78"/>
      <c r="W383" s="78"/>
      <c r="X383" s="78"/>
      <c r="Y383" s="78"/>
      <c r="Z383" s="70"/>
      <c r="AA383" s="70"/>
      <c r="AB383" s="70"/>
      <c r="AC383" s="70"/>
      <c r="AD383" s="70"/>
      <c r="AE383" s="70"/>
      <c r="AF383" s="70"/>
      <c r="AG383" s="70"/>
      <c r="AH383" s="69"/>
      <c r="AI383" s="69"/>
    </row>
    <row r="384" spans="1:35" ht="23.25" x14ac:dyDescent="0.35">
      <c r="A384" s="69"/>
      <c r="B384" s="70"/>
      <c r="C384" s="70"/>
      <c r="D384" s="70"/>
      <c r="E384" s="70"/>
      <c r="F384" s="70"/>
      <c r="G384" s="70"/>
      <c r="H384" s="70"/>
      <c r="I384" s="80" t="s">
        <v>45</v>
      </c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8" t="str">
        <f>'VARIABLES DE ENTRADA'!$G$43</f>
        <v>30 DE SEPTIEMBRE DE 2019</v>
      </c>
      <c r="U384" s="78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69"/>
      <c r="AI384" s="69"/>
    </row>
    <row r="385" spans="1:35" ht="23.25" x14ac:dyDescent="0.35">
      <c r="A385" s="69"/>
      <c r="B385" s="70"/>
      <c r="C385" s="70"/>
      <c r="D385" s="70"/>
      <c r="E385" s="70"/>
      <c r="F385" s="70"/>
      <c r="G385" s="70"/>
      <c r="H385" s="70"/>
      <c r="I385" s="80" t="s">
        <v>46</v>
      </c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8" t="str">
        <f>'VARIABLES DE ENTRADA'!$G$44</f>
        <v>18 DE OCTUBRE DE 2019</v>
      </c>
      <c r="U385" s="78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69"/>
      <c r="AI385" s="69"/>
    </row>
    <row r="386" spans="1:35" ht="23.25" x14ac:dyDescent="0.35">
      <c r="A386" s="69"/>
      <c r="B386" s="70"/>
      <c r="C386" s="70"/>
      <c r="D386" s="70"/>
      <c r="E386" s="70"/>
      <c r="F386" s="70"/>
      <c r="G386" s="70"/>
      <c r="H386" s="70"/>
      <c r="I386" s="77" t="s">
        <v>37</v>
      </c>
      <c r="J386" s="77"/>
      <c r="K386" s="78"/>
      <c r="L386" s="78"/>
      <c r="M386" s="78"/>
      <c r="N386" s="78"/>
      <c r="O386" s="78"/>
      <c r="P386" s="78"/>
      <c r="Q386" s="78"/>
      <c r="R386" s="78"/>
      <c r="S386" s="78"/>
      <c r="T386" s="78" t="str">
        <f>'VARIABLES DE ENTRADA'!$M$120</f>
        <v>18 DE OCTUBRE DE 2019-19112048</v>
      </c>
      <c r="U386" s="78"/>
      <c r="V386" s="78"/>
      <c r="W386" s="78"/>
      <c r="X386" s="78"/>
      <c r="Y386" s="78"/>
      <c r="Z386" s="70"/>
      <c r="AA386" s="70"/>
      <c r="AB386" s="70"/>
      <c r="AC386" s="70"/>
      <c r="AD386" s="70"/>
      <c r="AE386" s="70"/>
      <c r="AF386" s="70"/>
      <c r="AG386" s="70"/>
      <c r="AH386" s="69"/>
      <c r="AI386" s="69"/>
    </row>
    <row r="387" spans="1:35" x14ac:dyDescent="0.25">
      <c r="A387" s="69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69"/>
      <c r="AI387" s="69"/>
    </row>
    <row r="388" spans="1:35" ht="21" x14ac:dyDescent="0.35">
      <c r="A388" s="75" t="s">
        <v>44</v>
      </c>
      <c r="B388" s="69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69"/>
      <c r="AE388" s="70"/>
      <c r="AF388" s="70"/>
      <c r="AG388" s="70"/>
      <c r="AH388" s="69"/>
      <c r="AI388" s="69"/>
    </row>
    <row r="389" spans="1:35" ht="21" x14ac:dyDescent="0.35">
      <c r="A389" s="75" t="s">
        <v>40</v>
      </c>
      <c r="B389" s="69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5" t="str">
        <f>'VARIABLES DE ENTRADA'!$G$40</f>
        <v>JI-DC-002-01</v>
      </c>
      <c r="AE389" s="70"/>
      <c r="AF389" s="70"/>
      <c r="AG389" s="70"/>
      <c r="AH389" s="69"/>
      <c r="AI389" s="69"/>
    </row>
    <row r="399" spans="1:35" x14ac:dyDescent="0.25"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</row>
    <row r="400" spans="1:35" x14ac:dyDescent="0.25"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</row>
    <row r="401" spans="1:35" x14ac:dyDescent="0.25"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</row>
    <row r="408" spans="1:35" ht="44.25" x14ac:dyDescent="0.25">
      <c r="A408" s="93" t="s">
        <v>59</v>
      </c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  <c r="AA408" s="93"/>
      <c r="AB408" s="93"/>
      <c r="AC408" s="93"/>
      <c r="AD408" s="93"/>
      <c r="AE408" s="93"/>
      <c r="AF408" s="93"/>
      <c r="AG408" s="93"/>
      <c r="AH408" s="93"/>
      <c r="AI408" s="93"/>
    </row>
    <row r="411" spans="1:35" ht="33" x14ac:dyDescent="0.25">
      <c r="A411" s="92" t="s">
        <v>57</v>
      </c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  <c r="AB411" s="92"/>
      <c r="AC411" s="92"/>
      <c r="AD411" s="92"/>
      <c r="AE411" s="92"/>
      <c r="AF411" s="92"/>
      <c r="AG411" s="92"/>
      <c r="AH411" s="92"/>
      <c r="AI411" s="92"/>
    </row>
    <row r="414" spans="1:35" ht="34.5" x14ac:dyDescent="0.25">
      <c r="B414" s="89" t="str">
        <f>'VARIABLES DE ENTRADA'!$B$121</f>
        <v>MÉNDEZ PEDRO RAFAEL</v>
      </c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26"/>
    </row>
    <row r="415" spans="1:35" x14ac:dyDescent="0.25">
      <c r="O415" s="1"/>
    </row>
    <row r="416" spans="1:35" ht="21.75" x14ac:dyDescent="0.25">
      <c r="B416" s="90" t="str">
        <f>'VARIABLES DE ENTRADA'!$G$121</f>
        <v>De C.I:  5952884</v>
      </c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25"/>
    </row>
    <row r="418" spans="1:35" ht="33" x14ac:dyDescent="0.25">
      <c r="A418" s="92" t="s">
        <v>58</v>
      </c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  <c r="AB418" s="92"/>
      <c r="AC418" s="92"/>
      <c r="AD418" s="92"/>
      <c r="AE418" s="92"/>
      <c r="AF418" s="92"/>
      <c r="AG418" s="92"/>
      <c r="AH418" s="92"/>
      <c r="AI418" s="92"/>
    </row>
    <row r="420" spans="1:35" ht="15" customHeight="1" x14ac:dyDescent="0.25">
      <c r="G420" s="94" t="str">
        <f>'VARIABLES DE ENTRADA'!$G$47</f>
        <v>CURSO DE ENTRENAMIENTO EN EL MANTENIMIENTO EN LÍNEA Y BASE DE BEECHCRAFT KING AIR 90/100/200/300.</v>
      </c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</row>
    <row r="421" spans="1:35" ht="15" customHeight="1" x14ac:dyDescent="0.25"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</row>
    <row r="422" spans="1:35" ht="15" customHeight="1" x14ac:dyDescent="0.25"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</row>
    <row r="423" spans="1:35" ht="15" customHeight="1" x14ac:dyDescent="0.25">
      <c r="K423" s="59"/>
      <c r="L423" s="59"/>
      <c r="M423" s="64" t="str">
        <f>'VARIABLES DE ENTRADA'!$G$49</f>
        <v>65-90</v>
      </c>
      <c r="N423" s="64"/>
      <c r="O423" s="64"/>
      <c r="P423" s="64" t="str">
        <f>'VARIABLES DE ENTRADA'!$G$57</f>
        <v>F90</v>
      </c>
      <c r="Q423" s="64"/>
      <c r="R423" s="64"/>
      <c r="S423" s="64" t="str">
        <f>'VARIABLES DE ENTRADA'!$G$64</f>
        <v>B100</v>
      </c>
      <c r="T423" s="64"/>
      <c r="U423" s="64"/>
      <c r="V423" s="64" t="str">
        <f>'VARIABLES DE ENTRADA'!$G$71</f>
        <v>B200CT</v>
      </c>
      <c r="W423" s="60"/>
      <c r="X423" s="51"/>
      <c r="Y423" s="51"/>
      <c r="Z423" s="51"/>
      <c r="AA423" s="51"/>
      <c r="AB423" s="51"/>
      <c r="AC423" s="51"/>
      <c r="AD423" s="51"/>
      <c r="AE423" s="52"/>
      <c r="AF423" s="49"/>
      <c r="AH423" s="47"/>
      <c r="AI423" s="47"/>
    </row>
    <row r="424" spans="1:35" ht="15" customHeight="1" x14ac:dyDescent="0.25">
      <c r="C424" s="25"/>
      <c r="K424" s="59"/>
      <c r="L424" s="59"/>
      <c r="M424" s="64" t="str">
        <f>'VARIABLES DE ENTRADA'!$G$50</f>
        <v>65-A90</v>
      </c>
      <c r="N424" s="65"/>
      <c r="O424" s="65"/>
      <c r="P424" s="64" t="str">
        <f>'VARIABLES DE ENTRADA'!$G$58</f>
        <v>F90-1</v>
      </c>
      <c r="Q424" s="65"/>
      <c r="R424" s="65"/>
      <c r="S424" s="66">
        <f>'VARIABLES DE ENTRADA'!$G$65</f>
        <v>200</v>
      </c>
      <c r="T424" s="65"/>
      <c r="U424" s="64"/>
      <c r="V424" s="64" t="str">
        <f>'VARIABLES DE ENTRADA'!$G$72</f>
        <v>B200T</v>
      </c>
      <c r="W424" s="60"/>
      <c r="X424" s="50"/>
      <c r="Y424" s="50"/>
      <c r="Z424" s="51"/>
      <c r="AA424" s="50"/>
      <c r="AB424" s="50"/>
      <c r="AC424" s="51"/>
      <c r="AD424" s="51"/>
      <c r="AE424" s="52"/>
      <c r="AF424" s="49"/>
      <c r="AH424" s="48"/>
      <c r="AI424" s="48"/>
    </row>
    <row r="425" spans="1:35" x14ac:dyDescent="0.25">
      <c r="K425" s="59"/>
      <c r="L425" s="59"/>
      <c r="M425" s="64" t="str">
        <f>'VARIABLES DE ENTRADA'!$G$51</f>
        <v>B90</v>
      </c>
      <c r="N425" s="64"/>
      <c r="O425" s="64"/>
      <c r="P425" s="64" t="str">
        <f>'VARIABLES DE ENTRADA'!$G$59</f>
        <v>E-90</v>
      </c>
      <c r="Q425" s="64"/>
      <c r="R425" s="64"/>
      <c r="S425" s="64" t="str">
        <f>'VARIABLES DE ENTRADA'!$G$66</f>
        <v>200C,</v>
      </c>
      <c r="T425" s="64"/>
      <c r="U425" s="67"/>
      <c r="V425" s="66">
        <f>'VARIABLES DE ENTRADA'!$G$73</f>
        <v>300</v>
      </c>
      <c r="W425" s="60"/>
      <c r="X425" s="51"/>
      <c r="Y425" s="51"/>
      <c r="Z425" s="51"/>
      <c r="AA425" s="51"/>
      <c r="AB425" s="51"/>
      <c r="AC425" s="51"/>
      <c r="AD425" s="51"/>
      <c r="AE425" s="52"/>
      <c r="AF425" s="49"/>
      <c r="AH425" s="47"/>
      <c r="AI425" s="47"/>
    </row>
    <row r="426" spans="1:35" x14ac:dyDescent="0.25">
      <c r="K426" s="59"/>
      <c r="L426" s="59"/>
      <c r="M426" s="64" t="str">
        <f>'VARIABLES DE ENTRADA'!$G$52</f>
        <v>C90</v>
      </c>
      <c r="N426" s="64"/>
      <c r="O426" s="64"/>
      <c r="P426" s="64" t="str">
        <f>'VARIABLES DE ENTRADA'!$G$60</f>
        <v>C90-1</v>
      </c>
      <c r="Q426" s="64"/>
      <c r="R426" s="64"/>
      <c r="S426" s="64" t="str">
        <f>'VARIABLES DE ENTRADA'!$G$67</f>
        <v>200CT</v>
      </c>
      <c r="T426" s="64"/>
      <c r="U426" s="64"/>
      <c r="V426" s="64" t="str">
        <f>'VARIABLES DE ENTRADA'!$G$74</f>
        <v>300LW</v>
      </c>
      <c r="W426" s="60"/>
      <c r="X426" s="51"/>
      <c r="Y426" s="51"/>
      <c r="Z426" s="51"/>
      <c r="AA426" s="51"/>
      <c r="AB426" s="51"/>
      <c r="AC426" s="51"/>
      <c r="AD426" s="51"/>
      <c r="AE426" s="52"/>
      <c r="AF426" s="49"/>
      <c r="AH426" s="47"/>
      <c r="AI426" s="47"/>
    </row>
    <row r="427" spans="1:35" x14ac:dyDescent="0.25">
      <c r="K427" s="59"/>
      <c r="L427" s="59"/>
      <c r="M427" s="64" t="str">
        <f>'VARIABLES DE ENTRADA'!$G$53</f>
        <v>C90A</v>
      </c>
      <c r="N427" s="64"/>
      <c r="O427" s="64"/>
      <c r="P427" s="64" t="str">
        <f>'VARIABLES DE ENTRADA'!$G$61</f>
        <v>C90SE</v>
      </c>
      <c r="Q427" s="64"/>
      <c r="R427" s="64"/>
      <c r="S427" s="64" t="str">
        <f>'VARIABLES DE ENTRADA'!$G$68</f>
        <v>200T</v>
      </c>
      <c r="T427" s="64"/>
      <c r="U427" s="64"/>
      <c r="V427" s="64" t="str">
        <f>'VARIABLES DE ENTRADA'!$G$75</f>
        <v>B300</v>
      </c>
      <c r="W427" s="60"/>
      <c r="X427" s="51"/>
      <c r="Y427" s="51"/>
      <c r="Z427" s="51"/>
      <c r="AA427" s="51"/>
      <c r="AB427" s="51"/>
      <c r="AC427" s="51"/>
      <c r="AD427" s="51"/>
      <c r="AE427" s="52"/>
      <c r="AF427" s="49"/>
      <c r="AH427" s="47"/>
      <c r="AI427" s="47"/>
    </row>
    <row r="428" spans="1:35" x14ac:dyDescent="0.25">
      <c r="K428" s="59"/>
      <c r="L428" s="59"/>
      <c r="M428" s="64" t="str">
        <f>'VARIABLES DE ENTRADA'!$G$54</f>
        <v>C90GT</v>
      </c>
      <c r="N428" s="64"/>
      <c r="O428" s="64"/>
      <c r="P428" s="66">
        <f>'VARIABLES DE ENTRADA'!$G$62</f>
        <v>100</v>
      </c>
      <c r="Q428" s="64"/>
      <c r="R428" s="64"/>
      <c r="S428" s="64" t="str">
        <f>'VARIABLES DE ENTRADA'!$G$69</f>
        <v>B200</v>
      </c>
      <c r="T428" s="64"/>
      <c r="U428" s="64"/>
      <c r="V428" s="64" t="str">
        <f>'VARIABLES DE ENTRADA'!$G$76</f>
        <v>B300C</v>
      </c>
      <c r="W428" s="60"/>
      <c r="X428" s="51"/>
      <c r="Y428" s="51"/>
      <c r="Z428" s="51"/>
      <c r="AA428" s="51"/>
      <c r="AB428" s="51"/>
      <c r="AC428" s="51"/>
      <c r="AD428" s="51"/>
      <c r="AE428" s="52"/>
      <c r="AF428" s="49"/>
      <c r="AH428" s="47"/>
      <c r="AI428" s="47"/>
    </row>
    <row r="429" spans="1:35" x14ac:dyDescent="0.25">
      <c r="K429" s="59"/>
      <c r="L429" s="59"/>
      <c r="M429" s="64" t="str">
        <f>'VARIABLES DE ENTRADA'!$G$55</f>
        <v>C90GTi</v>
      </c>
      <c r="N429" s="64"/>
      <c r="O429" s="64"/>
      <c r="P429" s="64" t="str">
        <f>'VARIABLES DE ENTRADA'!$G$63</f>
        <v>A100</v>
      </c>
      <c r="Q429" s="64"/>
      <c r="R429" s="64"/>
      <c r="S429" s="64" t="str">
        <f>'VARIABLES DE ENTRADA'!$G$70</f>
        <v>B200C</v>
      </c>
      <c r="T429" s="64"/>
      <c r="U429" s="64"/>
      <c r="V429" s="64" t="str">
        <f>'VARIABLES DE ENTRADA'!$G$77</f>
        <v>B200GT</v>
      </c>
      <c r="W429" s="60"/>
      <c r="X429" s="51"/>
      <c r="Y429" s="51"/>
      <c r="Z429" s="51"/>
      <c r="AA429" s="51"/>
      <c r="AB429" s="51"/>
      <c r="AC429" s="51"/>
      <c r="AD429" s="51"/>
      <c r="AE429" s="52"/>
      <c r="AF429" s="49"/>
    </row>
    <row r="430" spans="1:35" x14ac:dyDescent="0.25">
      <c r="K430" s="59"/>
      <c r="L430" s="59"/>
      <c r="M430" s="64" t="str">
        <f>'VARIABLES DE ENTRADA'!$G$56</f>
        <v>E90</v>
      </c>
      <c r="N430" s="64"/>
      <c r="O430" s="64"/>
      <c r="P430" s="64"/>
      <c r="Q430" s="64"/>
      <c r="R430" s="64"/>
      <c r="S430" s="64"/>
      <c r="T430" s="64"/>
      <c r="U430" s="64"/>
      <c r="V430" s="64"/>
      <c r="W430" s="60"/>
      <c r="X430" s="51"/>
      <c r="Y430" s="51"/>
      <c r="Z430" s="51"/>
      <c r="AA430" s="51"/>
      <c r="AB430" s="51"/>
      <c r="AC430" s="51"/>
      <c r="AD430" s="51"/>
      <c r="AE430" s="52"/>
      <c r="AF430" s="49"/>
    </row>
    <row r="431" spans="1:35" ht="21.75" x14ac:dyDescent="0.25">
      <c r="P431" s="25" t="str">
        <f>'VARIABLES DE ENTRADA'!$G$44</f>
        <v>18 DE OCTUBRE DE 2019</v>
      </c>
    </row>
    <row r="432" spans="1:35" ht="21.75" x14ac:dyDescent="0.25">
      <c r="P432" s="25"/>
    </row>
    <row r="443" spans="1:35" x14ac:dyDescent="0.25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9"/>
      <c r="AH443" s="69"/>
      <c r="AI443" s="69"/>
    </row>
    <row r="444" spans="1:35" x14ac:dyDescent="0.25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  <c r="AG444" s="69"/>
      <c r="AH444" s="69"/>
      <c r="AI444" s="69"/>
    </row>
    <row r="445" spans="1:35" x14ac:dyDescent="0.25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9"/>
      <c r="AH445" s="69"/>
      <c r="AI445" s="69"/>
    </row>
    <row r="446" spans="1:35" x14ac:dyDescent="0.25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9"/>
      <c r="AH446" s="69"/>
      <c r="AI446" s="69"/>
    </row>
    <row r="447" spans="1:35" ht="15" customHeight="1" x14ac:dyDescent="0.25">
      <c r="A447" s="95" t="str">
        <f>'VARIABLES DE ENTRADA'!$G$47</f>
        <v>CURSO DE ENTRENAMIENTO EN EL MANTENIMIENTO EN LÍNEA Y BASE DE BEECHCRAFT KING AIR 90/100/200/300.</v>
      </c>
      <c r="B447" s="95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</row>
    <row r="448" spans="1:35" ht="15" customHeight="1" x14ac:dyDescent="0.25">
      <c r="A448" s="95"/>
      <c r="B448" s="95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</row>
    <row r="449" spans="1:35" ht="23.25" x14ac:dyDescent="0.25">
      <c r="A449" s="95" t="str">
        <f>'VARIABLES DE ENTRADA'!$A$42</f>
        <v>Nº DE CONTROL DE ESPECIFICACIONES TÉCNICAS DEL CURSO</v>
      </c>
      <c r="B449" s="95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</row>
    <row r="450" spans="1:35" ht="24.75" x14ac:dyDescent="0.25">
      <c r="A450" s="96" t="str">
        <f>'VARIABLES DE ENTRADA'!$G$42</f>
        <v>JI-ES-005-91</v>
      </c>
      <c r="B450" s="96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  <c r="AA450" s="96"/>
      <c r="AB450" s="96"/>
      <c r="AC450" s="96"/>
      <c r="AD450" s="96"/>
      <c r="AE450" s="96"/>
      <c r="AF450" s="96"/>
      <c r="AG450" s="96"/>
      <c r="AH450" s="96"/>
      <c r="AI450" s="96"/>
    </row>
    <row r="451" spans="1:35" ht="23.25" x14ac:dyDescent="0.25">
      <c r="A451" s="95" t="s">
        <v>34</v>
      </c>
      <c r="B451" s="95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</row>
    <row r="452" spans="1:35" ht="24.75" x14ac:dyDescent="0.25">
      <c r="A452" s="96">
        <f>'VARIABLES DE ENTRADA'!$G$41</f>
        <v>75</v>
      </c>
      <c r="B452" s="96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  <c r="AA452" s="96"/>
      <c r="AB452" s="96"/>
      <c r="AC452" s="96"/>
      <c r="AD452" s="96"/>
      <c r="AE452" s="96"/>
      <c r="AF452" s="96"/>
      <c r="AG452" s="96"/>
      <c r="AH452" s="96"/>
      <c r="AI452" s="96"/>
    </row>
    <row r="453" spans="1:35" x14ac:dyDescent="0.25">
      <c r="A453" s="69"/>
      <c r="B453" s="70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  <c r="AE453" s="70"/>
      <c r="AF453" s="70"/>
      <c r="AG453" s="70"/>
      <c r="AH453" s="69"/>
      <c r="AI453" s="69"/>
    </row>
    <row r="454" spans="1:35" ht="23.25" x14ac:dyDescent="0.25">
      <c r="A454" s="95" t="s">
        <v>48</v>
      </c>
      <c r="B454" s="95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</row>
    <row r="455" spans="1:35" ht="23.25" x14ac:dyDescent="0.25">
      <c r="A455" s="69"/>
      <c r="B455" s="70"/>
      <c r="D455" s="74" t="str">
        <f>'VARIABLES DE ENTRADA'!$A$12</f>
        <v>Nº</v>
      </c>
      <c r="F455" s="74" t="str">
        <f>'VARIABLES DE ENTRADA'!$B$12</f>
        <v>TEMA</v>
      </c>
      <c r="G455" s="74"/>
      <c r="H455" s="74"/>
      <c r="I455" s="74"/>
      <c r="J455" s="74"/>
      <c r="K455" s="74"/>
      <c r="L455" s="74"/>
      <c r="M455" s="74"/>
      <c r="N455" s="74"/>
      <c r="O455" s="74"/>
      <c r="P455" s="87" t="str">
        <f>'VARIABLES DE ENTRADA'!$C$12</f>
        <v>HRS.</v>
      </c>
      <c r="Q455" s="74"/>
      <c r="R455" s="74"/>
      <c r="S455" s="74" t="str">
        <f>'VARIABLES DE ENTRADA'!$A$12</f>
        <v>Nº</v>
      </c>
      <c r="U455" s="74" t="str">
        <f>'VARIABLES DE ENTRADA'!$B$12</f>
        <v>TEMA</v>
      </c>
      <c r="V455" s="74"/>
      <c r="W455" s="74"/>
      <c r="X455" s="74"/>
      <c r="Y455" s="74"/>
      <c r="Z455" s="74"/>
      <c r="AA455" s="74"/>
      <c r="AB455" s="74"/>
      <c r="AC455" s="74"/>
      <c r="AD455" s="74"/>
      <c r="AE455" s="87" t="str">
        <f>'VARIABLES DE ENTRADA'!$C$12</f>
        <v>HRS.</v>
      </c>
      <c r="AG455" s="70"/>
      <c r="AH455" s="69"/>
      <c r="AI455" s="69"/>
    </row>
    <row r="456" spans="1:35" ht="21" x14ac:dyDescent="0.35">
      <c r="A456" s="69"/>
      <c r="B456" s="70"/>
      <c r="D456" s="75">
        <f>'VARIABLES DE ENTRADA'!$A$13</f>
        <v>1</v>
      </c>
      <c r="F456" s="75" t="str">
        <f>'VARIABLES DE ENTRADA'!$B$13</f>
        <v>LIMITACIONES DE AERONAVEGABILIDAD</v>
      </c>
      <c r="G456" s="75"/>
      <c r="H456" s="75"/>
      <c r="I456" s="75"/>
      <c r="J456" s="75"/>
      <c r="K456" s="75"/>
      <c r="L456" s="75"/>
      <c r="M456" s="75"/>
      <c r="N456" s="70"/>
      <c r="O456" s="70"/>
      <c r="P456" s="76">
        <f>'VARIABLES DE ENTRADA'!$C$13</f>
        <v>2</v>
      </c>
      <c r="Q456" s="70"/>
      <c r="R456" s="70"/>
      <c r="S456" s="75">
        <f>'VARIABLES DE ENTRADA'!$A$33</f>
        <v>21</v>
      </c>
      <c r="U456" s="75" t="str">
        <f>'VARIABLES DE ENTRADA'!$B$33</f>
        <v>CONTROLES DEL MOTOR</v>
      </c>
      <c r="V456" s="75"/>
      <c r="W456" s="75"/>
      <c r="X456" s="75"/>
      <c r="Y456" s="75"/>
      <c r="Z456" s="75"/>
      <c r="AA456" s="75"/>
      <c r="AB456" s="75"/>
      <c r="AC456" s="70"/>
      <c r="AD456" s="70"/>
      <c r="AE456" s="76">
        <f>'VARIABLES DE ENTRADA'!$C$33</f>
        <v>2</v>
      </c>
      <c r="AG456" s="70"/>
      <c r="AH456" s="69"/>
      <c r="AI456" s="69"/>
    </row>
    <row r="457" spans="1:35" ht="21" x14ac:dyDescent="0.35">
      <c r="A457" s="69"/>
      <c r="B457" s="70"/>
      <c r="D457" s="75">
        <f>'VARIABLES DE ENTRADA'!$A$14</f>
        <v>2</v>
      </c>
      <c r="F457" s="75" t="str">
        <f>'VARIABLES DE ENTRADA'!$B$14</f>
        <v>DIMENSIONES Y AREAS</v>
      </c>
      <c r="G457" s="75"/>
      <c r="H457" s="75"/>
      <c r="I457" s="75"/>
      <c r="J457" s="75"/>
      <c r="K457" s="75"/>
      <c r="L457" s="75"/>
      <c r="M457" s="75"/>
      <c r="N457" s="70"/>
      <c r="O457" s="70"/>
      <c r="P457" s="76">
        <f>'VARIABLES DE ENTRADA'!$C$14</f>
        <v>1</v>
      </c>
      <c r="Q457" s="70"/>
      <c r="R457" s="70"/>
      <c r="S457" s="75">
        <f>'VARIABLES DE ENTRADA'!$A$34</f>
        <v>22</v>
      </c>
      <c r="U457" s="75" t="str">
        <f>'VARIABLES DE ENTRADA'!$B$34</f>
        <v>INDICADORES DEL MOTOR</v>
      </c>
      <c r="V457" s="75"/>
      <c r="W457" s="75"/>
      <c r="X457" s="75"/>
      <c r="Y457" s="75"/>
      <c r="Z457" s="75"/>
      <c r="AA457" s="75"/>
      <c r="AB457" s="75"/>
      <c r="AC457" s="70"/>
      <c r="AD457" s="70"/>
      <c r="AE457" s="76">
        <f>'VARIABLES DE ENTRADA'!$C$34</f>
        <v>2</v>
      </c>
      <c r="AG457" s="70"/>
      <c r="AH457" s="69"/>
      <c r="AI457" s="69"/>
    </row>
    <row r="458" spans="1:35" ht="21" x14ac:dyDescent="0.35">
      <c r="A458" s="69"/>
      <c r="B458" s="70"/>
      <c r="D458" s="75">
        <f>'VARIABLES DE ENTRADA'!$A$15</f>
        <v>3</v>
      </c>
      <c r="F458" s="75" t="str">
        <f>'VARIABLES DE ENTRADA'!$B$15</f>
        <v>SERVICIO</v>
      </c>
      <c r="G458" s="75"/>
      <c r="H458" s="75"/>
      <c r="I458" s="75"/>
      <c r="J458" s="75"/>
      <c r="K458" s="75"/>
      <c r="L458" s="75"/>
      <c r="M458" s="75"/>
      <c r="N458" s="70"/>
      <c r="O458" s="70"/>
      <c r="P458" s="76">
        <f>'VARIABLES DE ENTRADA'!$C$15</f>
        <v>6</v>
      </c>
      <c r="Q458" s="70"/>
      <c r="R458" s="70"/>
      <c r="S458" s="75">
        <f>'VARIABLES DE ENTRADA'!$A$35</f>
        <v>23</v>
      </c>
      <c r="U458" s="75" t="str">
        <f>'VARIABLES DE ENTRADA'!$B$35</f>
        <v>ESCAPE</v>
      </c>
      <c r="V458" s="75"/>
      <c r="W458" s="75"/>
      <c r="X458" s="75"/>
      <c r="Y458" s="75"/>
      <c r="Z458" s="75"/>
      <c r="AA458" s="75"/>
      <c r="AB458" s="75"/>
      <c r="AC458" s="70"/>
      <c r="AD458" s="70"/>
      <c r="AE458" s="76">
        <f>'VARIABLES DE ENTRADA'!$C$35</f>
        <v>2</v>
      </c>
      <c r="AG458" s="70"/>
      <c r="AH458" s="69"/>
      <c r="AI458" s="69"/>
    </row>
    <row r="459" spans="1:35" ht="21" x14ac:dyDescent="0.35">
      <c r="A459" s="69"/>
      <c r="B459" s="70"/>
      <c r="D459" s="75">
        <f>'VARIABLES DE ENTRADA'!$A$16</f>
        <v>4</v>
      </c>
      <c r="F459" s="75" t="str">
        <f>'VARIABLES DE ENTRADA'!$B$16</f>
        <v>AIRE ACONDICIONADO</v>
      </c>
      <c r="G459" s="75"/>
      <c r="H459" s="75"/>
      <c r="I459" s="75"/>
      <c r="J459" s="75"/>
      <c r="K459" s="75"/>
      <c r="L459" s="75"/>
      <c r="M459" s="75"/>
      <c r="N459" s="70"/>
      <c r="O459" s="70"/>
      <c r="P459" s="76">
        <f>'VARIABLES DE ENTRADA'!$C$16</f>
        <v>4</v>
      </c>
      <c r="Q459" s="70"/>
      <c r="R459" s="70"/>
      <c r="S459" s="75">
        <f>'VARIABLES DE ENTRADA'!$A$36</f>
        <v>24</v>
      </c>
      <c r="U459" s="75" t="str">
        <f>'VARIABLES DE ENTRADA'!$B$36</f>
        <v>LUBRICACIÓN DEL MOTOR</v>
      </c>
      <c r="V459" s="75"/>
      <c r="W459" s="75"/>
      <c r="X459" s="75"/>
      <c r="Y459" s="75"/>
      <c r="Z459" s="75"/>
      <c r="AA459" s="75"/>
      <c r="AB459" s="75"/>
      <c r="AC459" s="70"/>
      <c r="AD459" s="70"/>
      <c r="AE459" s="76">
        <f>'VARIABLES DE ENTRADA'!$C$36</f>
        <v>2</v>
      </c>
      <c r="AG459" s="70"/>
      <c r="AH459" s="69"/>
      <c r="AI459" s="69"/>
    </row>
    <row r="460" spans="1:35" ht="21" x14ac:dyDescent="0.35">
      <c r="A460" s="69"/>
      <c r="B460" s="70"/>
      <c r="D460" s="75">
        <f>'VARIABLES DE ENTRADA'!$A$17</f>
        <v>5</v>
      </c>
      <c r="F460" s="75" t="str">
        <f>'VARIABLES DE ENTRADA'!$B$17</f>
        <v>SISTEMA ELECTRICO</v>
      </c>
      <c r="G460" s="75"/>
      <c r="H460" s="75"/>
      <c r="I460" s="75"/>
      <c r="J460" s="75"/>
      <c r="K460" s="75"/>
      <c r="L460" s="75"/>
      <c r="M460" s="75"/>
      <c r="N460" s="70"/>
      <c r="O460" s="70"/>
      <c r="P460" s="76">
        <f>'VARIABLES DE ENTRADA'!$C$17</f>
        <v>4</v>
      </c>
      <c r="Q460" s="70"/>
      <c r="R460" s="70"/>
      <c r="S460" s="75">
        <f>'VARIABLES DE ENTRADA'!$A$37</f>
        <v>25</v>
      </c>
      <c r="U460" s="75" t="str">
        <f>'VARIABLES DE ENTRADA'!$B$37</f>
        <v>ARRANQUE</v>
      </c>
      <c r="V460" s="75"/>
      <c r="W460" s="75"/>
      <c r="X460" s="75"/>
      <c r="Y460" s="75"/>
      <c r="Z460" s="75"/>
      <c r="AA460" s="75"/>
      <c r="AB460" s="75"/>
      <c r="AC460" s="70"/>
      <c r="AD460" s="70"/>
      <c r="AE460" s="76">
        <f>'VARIABLES DE ENTRADA'!$C$37</f>
        <v>2</v>
      </c>
      <c r="AG460" s="70"/>
      <c r="AH460" s="69"/>
      <c r="AI460" s="69"/>
    </row>
    <row r="461" spans="1:35" ht="21" x14ac:dyDescent="0.35">
      <c r="A461" s="69"/>
      <c r="B461" s="70"/>
      <c r="D461" s="75">
        <f>'VARIABLES DE ENTRADA'!$A$18</f>
        <v>6</v>
      </c>
      <c r="F461" s="75" t="str">
        <f>'VARIABLES DE ENTRADA'!$B$18</f>
        <v>EQUIPAMIENTO Y AMOBLADO</v>
      </c>
      <c r="G461" s="75"/>
      <c r="H461" s="75"/>
      <c r="I461" s="75"/>
      <c r="J461" s="75"/>
      <c r="K461" s="75"/>
      <c r="L461" s="75"/>
      <c r="M461" s="75"/>
      <c r="N461" s="70"/>
      <c r="O461" s="70"/>
      <c r="P461" s="76">
        <f>'VARIABLES DE ENTRADA'!$C$18</f>
        <v>1</v>
      </c>
      <c r="Q461" s="70"/>
      <c r="R461" s="70"/>
      <c r="S461" s="75">
        <f>'VARIABLES DE ENTRADA'!$F$13</f>
        <v>26</v>
      </c>
      <c r="U461" s="75" t="str">
        <f>'VARIABLES DE ENTRADA'!$G$13</f>
        <v>KING AIR FAMILY</v>
      </c>
      <c r="V461" s="69"/>
      <c r="W461" s="70"/>
      <c r="X461" s="70"/>
      <c r="Y461" s="70"/>
      <c r="Z461" s="70"/>
      <c r="AA461" s="70"/>
      <c r="AB461" s="70"/>
      <c r="AC461" s="70"/>
      <c r="AD461" s="70"/>
      <c r="AE461" s="76">
        <f>'VARIABLES DE ENTRADA'!$H$13</f>
        <v>4</v>
      </c>
      <c r="AG461" s="70"/>
      <c r="AH461" s="69"/>
      <c r="AI461" s="69"/>
    </row>
    <row r="462" spans="1:35" ht="21" x14ac:dyDescent="0.35">
      <c r="A462" s="69"/>
      <c r="B462" s="70"/>
      <c r="D462" s="75">
        <f>'VARIABLES DE ENTRADA'!$A$19</f>
        <v>7</v>
      </c>
      <c r="F462" s="75" t="str">
        <f>'VARIABLES DE ENTRADA'!$B$19</f>
        <v>PROTECCIÓN DE FUEGO</v>
      </c>
      <c r="G462" s="75"/>
      <c r="H462" s="75"/>
      <c r="I462" s="75"/>
      <c r="J462" s="75"/>
      <c r="K462" s="75"/>
      <c r="L462" s="75"/>
      <c r="M462" s="75"/>
      <c r="N462" s="70"/>
      <c r="O462" s="70"/>
      <c r="P462" s="76">
        <f>'VARIABLES DE ENTRADA'!$C$19</f>
        <v>2</v>
      </c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G462" s="70"/>
      <c r="AH462" s="69"/>
      <c r="AI462" s="69"/>
    </row>
    <row r="463" spans="1:35" ht="21" x14ac:dyDescent="0.35">
      <c r="A463" s="69"/>
      <c r="B463" s="70"/>
      <c r="D463" s="75">
        <f>'VARIABLES DE ENTRADA'!$A$20</f>
        <v>8</v>
      </c>
      <c r="F463" s="75" t="str">
        <f>'VARIABLES DE ENTRADA'!$B$20</f>
        <v>SISTEMA DE CONTROL</v>
      </c>
      <c r="G463" s="75"/>
      <c r="H463" s="75"/>
      <c r="I463" s="75"/>
      <c r="J463" s="75"/>
      <c r="K463" s="75"/>
      <c r="L463" s="75"/>
      <c r="M463" s="75"/>
      <c r="N463" s="70"/>
      <c r="O463" s="70"/>
      <c r="P463" s="76">
        <f>'VARIABLES DE ENTRADA'!$C$20</f>
        <v>6</v>
      </c>
      <c r="Q463" s="70"/>
      <c r="R463" s="70"/>
      <c r="S463" s="69"/>
      <c r="T463" s="70"/>
      <c r="U463" s="70"/>
      <c r="V463" s="70"/>
      <c r="W463" s="70"/>
      <c r="X463" s="70"/>
      <c r="Y463" s="70"/>
      <c r="Z463" s="70"/>
      <c r="AA463" s="70"/>
      <c r="AB463" s="70"/>
      <c r="AC463" s="70"/>
      <c r="AD463" s="70"/>
      <c r="AE463" s="70"/>
      <c r="AG463" s="70"/>
      <c r="AH463" s="69"/>
      <c r="AI463" s="69"/>
    </row>
    <row r="464" spans="1:35" ht="21" x14ac:dyDescent="0.35">
      <c r="A464" s="69"/>
      <c r="B464" s="70"/>
      <c r="D464" s="75">
        <f>'VARIABLES DE ENTRADA'!$A$21</f>
        <v>9</v>
      </c>
      <c r="F464" s="75" t="str">
        <f>'VARIABLES DE ENTRADA'!$B$21</f>
        <v>SISTEMA DE COMBUSTIBLE</v>
      </c>
      <c r="G464" s="75"/>
      <c r="H464" s="75"/>
      <c r="I464" s="75"/>
      <c r="J464" s="75"/>
      <c r="K464" s="75"/>
      <c r="L464" s="75"/>
      <c r="M464" s="75"/>
      <c r="N464" s="70"/>
      <c r="O464" s="70"/>
      <c r="P464" s="76">
        <f>'VARIABLES DE ENTRADA'!$C$21</f>
        <v>4</v>
      </c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  <c r="AE464" s="70"/>
      <c r="AG464" s="70"/>
      <c r="AH464" s="69"/>
      <c r="AI464" s="69"/>
    </row>
    <row r="465" spans="1:35" ht="21" x14ac:dyDescent="0.35">
      <c r="A465" s="69"/>
      <c r="B465" s="70"/>
      <c r="D465" s="75">
        <f>'VARIABLES DE ENTRADA'!$A$22</f>
        <v>10</v>
      </c>
      <c r="F465" s="75" t="str">
        <f>'VARIABLES DE ENTRADA'!$B$22</f>
        <v>SISTEMA HIDRÁULICO</v>
      </c>
      <c r="G465" s="75"/>
      <c r="H465" s="75"/>
      <c r="I465" s="75"/>
      <c r="J465" s="75"/>
      <c r="K465" s="75"/>
      <c r="L465" s="75"/>
      <c r="M465" s="75"/>
      <c r="N465" s="70"/>
      <c r="O465" s="70"/>
      <c r="P465" s="76">
        <f>'VARIABLES DE ENTRADA'!$C$22</f>
        <v>3</v>
      </c>
      <c r="Q465" s="70"/>
      <c r="R465" s="70"/>
      <c r="S465" s="70"/>
      <c r="T465" s="70"/>
      <c r="U465" s="70"/>
      <c r="V465" s="75"/>
      <c r="W465" s="70"/>
      <c r="X465" s="70"/>
      <c r="Y465" s="70"/>
      <c r="Z465" s="70"/>
      <c r="AA465" s="70"/>
      <c r="AB465" s="70"/>
      <c r="AC465" s="70"/>
      <c r="AD465" s="70"/>
      <c r="AE465" s="70"/>
      <c r="AG465" s="70"/>
      <c r="AH465" s="69"/>
      <c r="AI465" s="69"/>
    </row>
    <row r="466" spans="1:35" ht="21" x14ac:dyDescent="0.35">
      <c r="A466" s="69"/>
      <c r="B466" s="70"/>
      <c r="D466" s="75">
        <f>'VARIABLES DE ENTRADA'!$A$23</f>
        <v>11</v>
      </c>
      <c r="F466" s="75" t="str">
        <f>'VARIABLES DE ENTRADA'!$B$23</f>
        <v xml:space="preserve">PROTECCIÓN DE HIELO Y LLUVIA </v>
      </c>
      <c r="G466" s="75"/>
      <c r="H466" s="75"/>
      <c r="I466" s="75"/>
      <c r="J466" s="75"/>
      <c r="K466" s="75"/>
      <c r="L466" s="75"/>
      <c r="M466" s="75"/>
      <c r="N466" s="70"/>
      <c r="O466" s="70"/>
      <c r="P466" s="76">
        <f>'VARIABLES DE ENTRADA'!$C$23</f>
        <v>3</v>
      </c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G466" s="70"/>
      <c r="AH466" s="69"/>
      <c r="AI466" s="69"/>
    </row>
    <row r="467" spans="1:35" ht="21" x14ac:dyDescent="0.35">
      <c r="A467" s="69"/>
      <c r="B467" s="70"/>
      <c r="D467" s="75">
        <f>'VARIABLES DE ENTRADA'!$A$24</f>
        <v>12</v>
      </c>
      <c r="F467" s="75" t="str">
        <f>'VARIABLES DE ENTRADA'!$B$24</f>
        <v>INSTRUMENTOS</v>
      </c>
      <c r="G467" s="75"/>
      <c r="H467" s="75"/>
      <c r="I467" s="75"/>
      <c r="J467" s="75"/>
      <c r="K467" s="75"/>
      <c r="L467" s="75"/>
      <c r="M467" s="75"/>
      <c r="N467" s="70"/>
      <c r="O467" s="70"/>
      <c r="P467" s="76">
        <f>'VARIABLES DE ENTRADA'!$C$24</f>
        <v>2</v>
      </c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  <c r="AC467" s="70"/>
      <c r="AD467" s="70"/>
      <c r="AE467" s="70"/>
      <c r="AG467" s="70"/>
      <c r="AH467" s="69"/>
      <c r="AI467" s="69"/>
    </row>
    <row r="468" spans="1:35" ht="21" x14ac:dyDescent="0.35">
      <c r="A468" s="69"/>
      <c r="B468" s="70"/>
      <c r="D468" s="75">
        <f>'VARIABLES DE ENTRADA'!$A$25</f>
        <v>13</v>
      </c>
      <c r="F468" s="75" t="str">
        <f>'VARIABLES DE ENTRADA'!$B$25</f>
        <v>TREN DE ATERRIZAJE</v>
      </c>
      <c r="G468" s="75"/>
      <c r="H468" s="75"/>
      <c r="I468" s="75"/>
      <c r="J468" s="75"/>
      <c r="K468" s="75"/>
      <c r="L468" s="75"/>
      <c r="M468" s="75"/>
      <c r="N468" s="70"/>
      <c r="O468" s="70"/>
      <c r="P468" s="76">
        <f>'VARIABLES DE ENTRADA'!$C$25</f>
        <v>4</v>
      </c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G468" s="70"/>
      <c r="AH468" s="69"/>
      <c r="AI468" s="69"/>
    </row>
    <row r="469" spans="1:35" ht="21" x14ac:dyDescent="0.35">
      <c r="A469" s="69"/>
      <c r="B469" s="70"/>
      <c r="D469" s="75">
        <f>'VARIABLES DE ENTRADA'!$A$26</f>
        <v>14</v>
      </c>
      <c r="F469" s="75" t="str">
        <f>'VARIABLES DE ENTRADA'!$B$26</f>
        <v>MOTOPROPULSOR Y HÉLICE</v>
      </c>
      <c r="G469" s="75"/>
      <c r="H469" s="75"/>
      <c r="I469" s="75"/>
      <c r="J469" s="75"/>
      <c r="K469" s="75"/>
      <c r="L469" s="75"/>
      <c r="M469" s="75"/>
      <c r="N469" s="70"/>
      <c r="O469" s="70"/>
      <c r="P469" s="76">
        <f>'VARIABLES DE ENTRADA'!$C$26</f>
        <v>2</v>
      </c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G469" s="70"/>
      <c r="AH469" s="69"/>
      <c r="AI469" s="69"/>
    </row>
    <row r="470" spans="1:35" ht="21" x14ac:dyDescent="0.35">
      <c r="A470" s="69"/>
      <c r="B470" s="70"/>
      <c r="D470" s="75">
        <f>'VARIABLES DE ENTRADA'!$A$27</f>
        <v>15</v>
      </c>
      <c r="F470" s="75" t="str">
        <f>'VARIABLES DE ENTRADA'!$B$27</f>
        <v>NEUMÁTICO</v>
      </c>
      <c r="G470" s="75"/>
      <c r="H470" s="75"/>
      <c r="I470" s="75"/>
      <c r="J470" s="75"/>
      <c r="K470" s="75"/>
      <c r="L470" s="75"/>
      <c r="M470" s="75"/>
      <c r="N470" s="70"/>
      <c r="O470" s="70"/>
      <c r="P470" s="76">
        <f>'VARIABLES DE ENTRADA'!$C$27</f>
        <v>3</v>
      </c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  <c r="AE470" s="70"/>
      <c r="AG470" s="70"/>
      <c r="AH470" s="69"/>
      <c r="AI470" s="69"/>
    </row>
    <row r="471" spans="1:35" ht="21" x14ac:dyDescent="0.35">
      <c r="A471" s="69"/>
      <c r="B471" s="70"/>
      <c r="D471" s="75">
        <f>'VARIABLES DE ENTRADA'!$A$28</f>
        <v>16</v>
      </c>
      <c r="F471" s="75" t="str">
        <f>'VARIABLES DE ENTRADA'!$B$28</f>
        <v>PRÁCTICA ESTÁNDAR DE MOTOR</v>
      </c>
      <c r="G471" s="75"/>
      <c r="H471" s="75"/>
      <c r="I471" s="75"/>
      <c r="J471" s="75"/>
      <c r="K471" s="75"/>
      <c r="L471" s="75"/>
      <c r="M471" s="75"/>
      <c r="N471" s="70"/>
      <c r="O471" s="70"/>
      <c r="P471" s="76">
        <f>'VARIABLES DE ENTRADA'!$C$28</f>
        <v>4</v>
      </c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70"/>
      <c r="AD471" s="70"/>
      <c r="AE471" s="70"/>
      <c r="AG471" s="70"/>
      <c r="AH471" s="69"/>
      <c r="AI471" s="69"/>
    </row>
    <row r="472" spans="1:35" ht="21" x14ac:dyDescent="0.35">
      <c r="A472" s="69"/>
      <c r="B472" s="70"/>
      <c r="D472" s="75">
        <f>'VARIABLES DE ENTRADA'!$A$29</f>
        <v>17</v>
      </c>
      <c r="F472" s="75" t="str">
        <f>'VARIABLES DE ENTRADA'!$B$29</f>
        <v>PLANTA DE PODER</v>
      </c>
      <c r="G472" s="75"/>
      <c r="H472" s="75"/>
      <c r="I472" s="75"/>
      <c r="J472" s="75"/>
      <c r="K472" s="75"/>
      <c r="L472" s="75"/>
      <c r="M472" s="75"/>
      <c r="N472" s="70"/>
      <c r="O472" s="70"/>
      <c r="P472" s="76">
        <f>'VARIABLES DE ENTRADA'!$C$29</f>
        <v>3</v>
      </c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  <c r="AC472" s="70"/>
      <c r="AD472" s="70"/>
      <c r="AE472" s="70"/>
      <c r="AG472" s="70"/>
      <c r="AH472" s="69"/>
      <c r="AI472" s="69"/>
    </row>
    <row r="473" spans="1:35" ht="21" x14ac:dyDescent="0.35">
      <c r="A473" s="69"/>
      <c r="B473" s="70"/>
      <c r="D473" s="75">
        <f>'VARIABLES DE ENTRADA'!$A$30</f>
        <v>18</v>
      </c>
      <c r="F473" s="75" t="str">
        <f>'VARIABLES DE ENTRADA'!$B$30</f>
        <v>SISTEMA DE COMBUSTIBLE DEL MOTOR</v>
      </c>
      <c r="G473" s="75"/>
      <c r="H473" s="75"/>
      <c r="I473" s="75"/>
      <c r="J473" s="75"/>
      <c r="K473" s="75"/>
      <c r="L473" s="75"/>
      <c r="M473" s="75"/>
      <c r="N473" s="70"/>
      <c r="O473" s="70"/>
      <c r="P473" s="76">
        <f>'VARIABLES DE ENTRADA'!$C$30</f>
        <v>3</v>
      </c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G473" s="70"/>
      <c r="AH473" s="69"/>
      <c r="AI473" s="69"/>
    </row>
    <row r="474" spans="1:35" ht="21" x14ac:dyDescent="0.35">
      <c r="A474" s="69"/>
      <c r="B474" s="70"/>
      <c r="D474" s="75">
        <f>'VARIABLES DE ENTRADA'!$A$31</f>
        <v>19</v>
      </c>
      <c r="F474" s="75" t="str">
        <f>'VARIABLES DE ENTRADA'!$B$31</f>
        <v>IGNICIÓN</v>
      </c>
      <c r="G474" s="75"/>
      <c r="H474" s="75"/>
      <c r="I474" s="75"/>
      <c r="J474" s="75"/>
      <c r="K474" s="75"/>
      <c r="L474" s="75"/>
      <c r="M474" s="75"/>
      <c r="N474" s="70"/>
      <c r="O474" s="70"/>
      <c r="P474" s="76">
        <f>'VARIABLES DE ENTRADA'!$C$31</f>
        <v>2</v>
      </c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G474" s="70"/>
      <c r="AH474" s="69"/>
      <c r="AI474" s="69"/>
    </row>
    <row r="475" spans="1:35" ht="21" x14ac:dyDescent="0.35">
      <c r="A475" s="69"/>
      <c r="B475" s="70"/>
      <c r="D475" s="75">
        <f>'VARIABLES DE ENTRADA'!$A$32</f>
        <v>20</v>
      </c>
      <c r="F475" s="75" t="str">
        <f>'VARIABLES DE ENTRADA'!$B$32</f>
        <v>AIRE</v>
      </c>
      <c r="G475" s="75"/>
      <c r="H475" s="75"/>
      <c r="I475" s="75"/>
      <c r="J475" s="75"/>
      <c r="K475" s="75"/>
      <c r="L475" s="75"/>
      <c r="M475" s="75"/>
      <c r="N475" s="70"/>
      <c r="O475" s="70"/>
      <c r="P475" s="76">
        <f>'VARIABLES DE ENTRADA'!$C$32</f>
        <v>2</v>
      </c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70"/>
      <c r="AD475" s="70"/>
      <c r="AE475" s="70"/>
      <c r="AG475" s="70"/>
      <c r="AH475" s="69"/>
      <c r="AI475" s="69"/>
    </row>
    <row r="476" spans="1:35" x14ac:dyDescent="0.25">
      <c r="A476" s="69"/>
      <c r="B476" s="70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69"/>
      <c r="AI476" s="69"/>
    </row>
    <row r="477" spans="1:35" x14ac:dyDescent="0.25">
      <c r="A477" s="69"/>
      <c r="B477" s="70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69"/>
      <c r="AI477" s="69"/>
    </row>
    <row r="478" spans="1:35" ht="23.25" x14ac:dyDescent="0.35">
      <c r="A478" s="69"/>
      <c r="B478" s="70"/>
      <c r="C478" s="69"/>
      <c r="D478" s="69"/>
      <c r="E478" s="69"/>
      <c r="F478" s="69"/>
      <c r="G478" s="69"/>
      <c r="H478" s="69"/>
      <c r="I478" s="77" t="s">
        <v>42</v>
      </c>
      <c r="J478" s="77"/>
      <c r="K478" s="78"/>
      <c r="L478" s="78"/>
      <c r="M478" s="78"/>
      <c r="N478" s="78"/>
      <c r="O478" s="78"/>
      <c r="P478" s="78"/>
      <c r="Q478" s="78"/>
      <c r="R478" s="78"/>
      <c r="S478" s="78"/>
      <c r="T478" s="77">
        <f>'VARIABLES DE ENTRADA'!$K$121</f>
        <v>95</v>
      </c>
      <c r="U478" s="78"/>
      <c r="V478" s="78"/>
      <c r="W478" s="78"/>
      <c r="X478" s="78"/>
      <c r="Y478" s="78"/>
      <c r="Z478" s="70"/>
      <c r="AA478" s="70"/>
      <c r="AB478" s="70"/>
      <c r="AC478" s="70"/>
      <c r="AD478" s="70"/>
      <c r="AE478" s="70"/>
      <c r="AF478" s="70"/>
      <c r="AG478" s="70"/>
      <c r="AH478" s="69"/>
      <c r="AI478" s="69"/>
    </row>
    <row r="479" spans="1:35" ht="23.25" x14ac:dyDescent="0.35">
      <c r="A479" s="69"/>
      <c r="B479" s="70"/>
      <c r="C479" s="79"/>
      <c r="D479" s="79"/>
      <c r="E479" s="79"/>
      <c r="F479" s="79"/>
      <c r="G479" s="79"/>
      <c r="H479" s="79"/>
      <c r="I479" s="77" t="s">
        <v>43</v>
      </c>
      <c r="J479" s="77"/>
      <c r="K479" s="78"/>
      <c r="L479" s="78"/>
      <c r="M479" s="78"/>
      <c r="N479" s="78"/>
      <c r="O479" s="78"/>
      <c r="P479" s="78"/>
      <c r="Q479" s="78"/>
      <c r="R479" s="78"/>
      <c r="S479" s="78"/>
      <c r="T479" s="77">
        <f>'VARIABLES DE ENTRADA'!$I$121</f>
        <v>100</v>
      </c>
      <c r="U479" s="78"/>
      <c r="V479" s="78"/>
      <c r="W479" s="78"/>
      <c r="X479" s="78"/>
      <c r="Y479" s="78"/>
      <c r="Z479" s="70"/>
      <c r="AA479" s="70"/>
      <c r="AB479" s="70"/>
      <c r="AC479" s="70"/>
      <c r="AD479" s="70"/>
      <c r="AE479" s="70"/>
      <c r="AF479" s="70"/>
      <c r="AG479" s="70"/>
      <c r="AH479" s="69"/>
      <c r="AI479" s="69"/>
    </row>
    <row r="480" spans="1:35" ht="23.25" x14ac:dyDescent="0.35">
      <c r="A480" s="69"/>
      <c r="B480" s="70"/>
      <c r="C480" s="70"/>
      <c r="D480" s="70"/>
      <c r="E480" s="70"/>
      <c r="F480" s="70"/>
      <c r="G480" s="70"/>
      <c r="H480" s="70"/>
      <c r="I480" s="77" t="s">
        <v>36</v>
      </c>
      <c r="J480" s="77"/>
      <c r="K480" s="78"/>
      <c r="L480" s="78"/>
      <c r="M480" s="78"/>
      <c r="N480" s="78"/>
      <c r="O480" s="78"/>
      <c r="P480" s="78"/>
      <c r="Q480" s="78"/>
      <c r="R480" s="78"/>
      <c r="S480" s="78"/>
      <c r="T480" s="77" t="str">
        <f>'VARIABLES DE ENTRADA'!$L$121</f>
        <v>APROBADO</v>
      </c>
      <c r="U480" s="78"/>
      <c r="V480" s="78"/>
      <c r="W480" s="78"/>
      <c r="X480" s="78"/>
      <c r="Y480" s="78"/>
      <c r="Z480" s="70"/>
      <c r="AA480" s="70"/>
      <c r="AB480" s="70"/>
      <c r="AC480" s="70"/>
      <c r="AD480" s="70"/>
      <c r="AE480" s="70"/>
      <c r="AF480" s="70"/>
      <c r="AG480" s="70"/>
      <c r="AH480" s="69"/>
      <c r="AI480" s="69"/>
    </row>
    <row r="481" spans="1:35" ht="23.25" x14ac:dyDescent="0.35">
      <c r="A481" s="69"/>
      <c r="B481" s="70"/>
      <c r="C481" s="70"/>
      <c r="D481" s="70"/>
      <c r="E481" s="70"/>
      <c r="F481" s="70"/>
      <c r="G481" s="70"/>
      <c r="H481" s="70"/>
      <c r="I481" s="80" t="s">
        <v>45</v>
      </c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8" t="str">
        <f>'VARIABLES DE ENTRADA'!$G$43</f>
        <v>30 DE SEPTIEMBRE DE 2019</v>
      </c>
      <c r="U481" s="78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69"/>
      <c r="AI481" s="69"/>
    </row>
    <row r="482" spans="1:35" ht="23.25" x14ac:dyDescent="0.35">
      <c r="A482" s="69"/>
      <c r="B482" s="70"/>
      <c r="C482" s="70"/>
      <c r="D482" s="70"/>
      <c r="E482" s="70"/>
      <c r="F482" s="70"/>
      <c r="G482" s="70"/>
      <c r="H482" s="70"/>
      <c r="I482" s="80" t="s">
        <v>46</v>
      </c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8" t="str">
        <f>'VARIABLES DE ENTRADA'!$G$44</f>
        <v>18 DE OCTUBRE DE 2019</v>
      </c>
      <c r="U482" s="78"/>
      <c r="V482" s="70"/>
      <c r="W482" s="70"/>
      <c r="X482" s="70"/>
      <c r="Y482" s="70"/>
      <c r="Z482" s="70"/>
      <c r="AA482" s="70"/>
      <c r="AB482" s="70"/>
      <c r="AC482" s="70"/>
      <c r="AD482" s="70"/>
      <c r="AE482" s="70"/>
      <c r="AF482" s="70"/>
      <c r="AG482" s="70"/>
      <c r="AH482" s="69"/>
      <c r="AI482" s="69"/>
    </row>
    <row r="483" spans="1:35" ht="23.25" x14ac:dyDescent="0.35">
      <c r="A483" s="69"/>
      <c r="B483" s="70"/>
      <c r="C483" s="70"/>
      <c r="D483" s="70"/>
      <c r="E483" s="70"/>
      <c r="F483" s="70"/>
      <c r="G483" s="70"/>
      <c r="H483" s="70"/>
      <c r="I483" s="77" t="s">
        <v>37</v>
      </c>
      <c r="J483" s="77"/>
      <c r="K483" s="78"/>
      <c r="L483" s="78"/>
      <c r="M483" s="78"/>
      <c r="N483" s="78"/>
      <c r="O483" s="78"/>
      <c r="P483" s="78"/>
      <c r="Q483" s="78"/>
      <c r="R483" s="78"/>
      <c r="S483" s="78"/>
      <c r="T483" s="78" t="str">
        <f>'VARIABLES DE ENTRADA'!$M$121</f>
        <v>18 DE OCTUBRE DE 2019-5952884</v>
      </c>
      <c r="U483" s="78"/>
      <c r="V483" s="78"/>
      <c r="W483" s="78"/>
      <c r="X483" s="78"/>
      <c r="Y483" s="78"/>
      <c r="Z483" s="70"/>
      <c r="AA483" s="70"/>
      <c r="AB483" s="70"/>
      <c r="AC483" s="70"/>
      <c r="AD483" s="70"/>
      <c r="AE483" s="70"/>
      <c r="AF483" s="70"/>
      <c r="AG483" s="70"/>
      <c r="AH483" s="69"/>
      <c r="AI483" s="69"/>
    </row>
    <row r="484" spans="1:35" x14ac:dyDescent="0.25">
      <c r="A484" s="69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69"/>
      <c r="AI484" s="69"/>
    </row>
    <row r="485" spans="1:35" ht="21" x14ac:dyDescent="0.35">
      <c r="A485" s="97" t="s">
        <v>44</v>
      </c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</row>
    <row r="486" spans="1:35" ht="21" x14ac:dyDescent="0.35">
      <c r="A486" s="97" t="s">
        <v>114</v>
      </c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 t="str">
        <f>'VARIABLES DE ENTRADA'!$G$40</f>
        <v>JI-DC-002-01</v>
      </c>
      <c r="AF486" s="97"/>
      <c r="AG486" s="97"/>
      <c r="AH486" s="97"/>
      <c r="AI486" s="97"/>
    </row>
    <row r="495" spans="1:35" x14ac:dyDescent="0.25"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</row>
    <row r="496" spans="1:35" x14ac:dyDescent="0.25"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</row>
    <row r="497" spans="1:35" x14ac:dyDescent="0.25"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</row>
    <row r="504" spans="1:35" ht="44.25" x14ac:dyDescent="0.25">
      <c r="A504" s="93" t="s">
        <v>59</v>
      </c>
      <c r="B504" s="93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  <c r="AA504" s="93"/>
      <c r="AB504" s="93"/>
      <c r="AC504" s="93"/>
      <c r="AD504" s="93"/>
      <c r="AE504" s="93"/>
      <c r="AF504" s="93"/>
      <c r="AG504" s="93"/>
      <c r="AH504" s="93"/>
      <c r="AI504" s="93"/>
    </row>
    <row r="507" spans="1:35" ht="33" x14ac:dyDescent="0.25">
      <c r="A507" s="92" t="s">
        <v>57</v>
      </c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  <c r="AA507" s="92"/>
      <c r="AB507" s="92"/>
      <c r="AC507" s="92"/>
      <c r="AD507" s="92"/>
      <c r="AE507" s="92"/>
      <c r="AF507" s="92"/>
      <c r="AG507" s="92"/>
      <c r="AH507" s="92"/>
      <c r="AI507" s="92"/>
    </row>
    <row r="510" spans="1:35" ht="34.5" x14ac:dyDescent="0.25">
      <c r="B510" s="89" t="str">
        <f>'VARIABLES DE ENTRADA'!$B$122</f>
        <v>CARRASQUERO MÉNDEZ JOSÉ EMMANUEL</v>
      </c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89"/>
      <c r="AF510" s="89"/>
      <c r="AG510" s="89"/>
      <c r="AH510" s="89"/>
      <c r="AI510" s="26"/>
    </row>
    <row r="511" spans="1:35" x14ac:dyDescent="0.25">
      <c r="O511" s="1"/>
    </row>
    <row r="512" spans="1:35" ht="21.75" x14ac:dyDescent="0.25">
      <c r="B512" s="90" t="str">
        <f>'VARIABLES DE ENTRADA'!$G$122</f>
        <v>De C.I:  26051872</v>
      </c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25"/>
    </row>
    <row r="514" spans="1:35" ht="33" x14ac:dyDescent="0.25">
      <c r="A514" s="92" t="s">
        <v>58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2"/>
      <c r="AB514" s="92"/>
      <c r="AC514" s="92"/>
      <c r="AD514" s="92"/>
      <c r="AE514" s="92"/>
      <c r="AF514" s="92"/>
      <c r="AG514" s="92"/>
      <c r="AH514" s="92"/>
      <c r="AI514" s="92"/>
    </row>
    <row r="516" spans="1:35" ht="15" customHeight="1" x14ac:dyDescent="0.25">
      <c r="G516" s="94" t="str">
        <f>'VARIABLES DE ENTRADA'!$G$47</f>
        <v>CURSO DE ENTRENAMIENTO EN EL MANTENIMIENTO EN LÍNEA Y BASE DE BEECHCRAFT KING AIR 90/100/200/300.</v>
      </c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</row>
    <row r="517" spans="1:35" ht="15" customHeight="1" x14ac:dyDescent="0.25"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</row>
    <row r="518" spans="1:35" ht="15" customHeight="1" x14ac:dyDescent="0.25"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</row>
    <row r="519" spans="1:35" x14ac:dyDescent="0.25">
      <c r="J519" s="59"/>
      <c r="K519" s="59"/>
      <c r="L519" s="59"/>
      <c r="M519" s="64" t="str">
        <f>'VARIABLES DE ENTRADA'!$G$49</f>
        <v>65-90</v>
      </c>
      <c r="N519" s="64"/>
      <c r="O519" s="64"/>
      <c r="P519" s="64" t="str">
        <f>'VARIABLES DE ENTRADA'!$G$57</f>
        <v>F90</v>
      </c>
      <c r="Q519" s="64"/>
      <c r="R519" s="64"/>
      <c r="S519" s="64" t="str">
        <f>'VARIABLES DE ENTRADA'!$G$64</f>
        <v>B100</v>
      </c>
      <c r="T519" s="64"/>
      <c r="U519" s="64"/>
      <c r="V519" s="64" t="str">
        <f>'VARIABLES DE ENTRADA'!$G$71</f>
        <v>B200CT</v>
      </c>
      <c r="W519" s="64"/>
      <c r="X519" s="51"/>
      <c r="Y519" s="51"/>
      <c r="Z519" s="51"/>
      <c r="AA519" s="51"/>
      <c r="AB519" s="51"/>
      <c r="AC519" s="51"/>
      <c r="AD519" s="51"/>
      <c r="AE519" s="52"/>
      <c r="AF519" s="49"/>
      <c r="AH519" s="47"/>
      <c r="AI519" s="47"/>
    </row>
    <row r="520" spans="1:35" ht="16.5" customHeight="1" x14ac:dyDescent="0.25">
      <c r="C520" s="25"/>
      <c r="J520" s="59"/>
      <c r="K520" s="59"/>
      <c r="L520" s="59"/>
      <c r="M520" s="64" t="str">
        <f>'VARIABLES DE ENTRADA'!$G$50</f>
        <v>65-A90</v>
      </c>
      <c r="N520" s="65"/>
      <c r="O520" s="65"/>
      <c r="P520" s="64" t="str">
        <f>'VARIABLES DE ENTRADA'!$G$58</f>
        <v>F90-1</v>
      </c>
      <c r="Q520" s="65"/>
      <c r="R520" s="65"/>
      <c r="S520" s="66">
        <f>'VARIABLES DE ENTRADA'!$G$65</f>
        <v>200</v>
      </c>
      <c r="T520" s="65"/>
      <c r="U520" s="64"/>
      <c r="V520" s="64" t="str">
        <f>'VARIABLES DE ENTRADA'!$G$72</f>
        <v>B200T</v>
      </c>
      <c r="W520" s="64"/>
      <c r="X520" s="50"/>
      <c r="Y520" s="50"/>
      <c r="Z520" s="51"/>
      <c r="AA520" s="50"/>
      <c r="AB520" s="50"/>
      <c r="AC520" s="51"/>
      <c r="AD520" s="51"/>
      <c r="AE520" s="52"/>
      <c r="AF520" s="49"/>
      <c r="AH520" s="48"/>
      <c r="AI520" s="48"/>
    </row>
    <row r="521" spans="1:35" x14ac:dyDescent="0.25">
      <c r="J521" s="59"/>
      <c r="K521" s="59"/>
      <c r="L521" s="59"/>
      <c r="M521" s="64" t="str">
        <f>'VARIABLES DE ENTRADA'!$G$51</f>
        <v>B90</v>
      </c>
      <c r="N521" s="64"/>
      <c r="O521" s="64"/>
      <c r="P521" s="64" t="str">
        <f>'VARIABLES DE ENTRADA'!$G$59</f>
        <v>E-90</v>
      </c>
      <c r="Q521" s="64"/>
      <c r="R521" s="64"/>
      <c r="S521" s="64" t="str">
        <f>'VARIABLES DE ENTRADA'!$G$66</f>
        <v>200C,</v>
      </c>
      <c r="T521" s="64"/>
      <c r="U521" s="67"/>
      <c r="V521" s="66">
        <f>'VARIABLES DE ENTRADA'!$G$73</f>
        <v>300</v>
      </c>
      <c r="W521" s="64"/>
      <c r="X521" s="51"/>
      <c r="Y521" s="51"/>
      <c r="Z521" s="51"/>
      <c r="AA521" s="51"/>
      <c r="AB521" s="51"/>
      <c r="AC521" s="51"/>
      <c r="AD521" s="51"/>
      <c r="AE521" s="52"/>
      <c r="AF521" s="49"/>
      <c r="AH521" s="47"/>
      <c r="AI521" s="47"/>
    </row>
    <row r="522" spans="1:35" x14ac:dyDescent="0.25">
      <c r="J522" s="59"/>
      <c r="K522" s="59"/>
      <c r="L522" s="59"/>
      <c r="M522" s="64" t="str">
        <f>'VARIABLES DE ENTRADA'!$G$52</f>
        <v>C90</v>
      </c>
      <c r="N522" s="64"/>
      <c r="O522" s="64"/>
      <c r="P522" s="64" t="str">
        <f>'VARIABLES DE ENTRADA'!$G$60</f>
        <v>C90-1</v>
      </c>
      <c r="Q522" s="64"/>
      <c r="R522" s="64"/>
      <c r="S522" s="64" t="str">
        <f>'VARIABLES DE ENTRADA'!$G$67</f>
        <v>200CT</v>
      </c>
      <c r="T522" s="64"/>
      <c r="U522" s="64"/>
      <c r="V522" s="64" t="str">
        <f>'VARIABLES DE ENTRADA'!$G$74</f>
        <v>300LW</v>
      </c>
      <c r="W522" s="64"/>
      <c r="X522" s="51"/>
      <c r="Y522" s="51"/>
      <c r="Z522" s="51"/>
      <c r="AA522" s="51"/>
      <c r="AB522" s="51"/>
      <c r="AC522" s="51"/>
      <c r="AD522" s="51"/>
      <c r="AE522" s="52"/>
      <c r="AF522" s="49"/>
      <c r="AH522" s="47"/>
      <c r="AI522" s="47"/>
    </row>
    <row r="523" spans="1:35" x14ac:dyDescent="0.25">
      <c r="J523" s="59"/>
      <c r="K523" s="59"/>
      <c r="L523" s="59"/>
      <c r="M523" s="64" t="str">
        <f>'VARIABLES DE ENTRADA'!$G$53</f>
        <v>C90A</v>
      </c>
      <c r="N523" s="64"/>
      <c r="O523" s="64"/>
      <c r="P523" s="64" t="str">
        <f>'VARIABLES DE ENTRADA'!$G$61</f>
        <v>C90SE</v>
      </c>
      <c r="Q523" s="64"/>
      <c r="R523" s="64"/>
      <c r="S523" s="64" t="str">
        <f>'VARIABLES DE ENTRADA'!$G$68</f>
        <v>200T</v>
      </c>
      <c r="T523" s="64"/>
      <c r="U523" s="64"/>
      <c r="V523" s="64" t="str">
        <f>'VARIABLES DE ENTRADA'!$G$75</f>
        <v>B300</v>
      </c>
      <c r="W523" s="64"/>
      <c r="X523" s="51"/>
      <c r="Y523" s="51"/>
      <c r="Z523" s="51"/>
      <c r="AA523" s="51"/>
      <c r="AB523" s="51"/>
      <c r="AC523" s="51"/>
      <c r="AD523" s="51"/>
      <c r="AE523" s="52"/>
      <c r="AF523" s="49"/>
      <c r="AH523" s="47"/>
      <c r="AI523" s="47"/>
    </row>
    <row r="524" spans="1:35" x14ac:dyDescent="0.25">
      <c r="J524" s="59"/>
      <c r="K524" s="59"/>
      <c r="L524" s="59"/>
      <c r="M524" s="64" t="str">
        <f>'VARIABLES DE ENTRADA'!$G$54</f>
        <v>C90GT</v>
      </c>
      <c r="N524" s="64"/>
      <c r="O524" s="64"/>
      <c r="P524" s="66">
        <f>'VARIABLES DE ENTRADA'!$G$62</f>
        <v>100</v>
      </c>
      <c r="Q524" s="64"/>
      <c r="R524" s="64"/>
      <c r="S524" s="64" t="str">
        <f>'VARIABLES DE ENTRADA'!$G$69</f>
        <v>B200</v>
      </c>
      <c r="T524" s="64"/>
      <c r="U524" s="64"/>
      <c r="V524" s="64" t="str">
        <f>'VARIABLES DE ENTRADA'!$G$76</f>
        <v>B300C</v>
      </c>
      <c r="W524" s="64"/>
      <c r="X524" s="51"/>
      <c r="Y524" s="51"/>
      <c r="Z524" s="51"/>
      <c r="AA524" s="51"/>
      <c r="AB524" s="51"/>
      <c r="AC524" s="51"/>
      <c r="AD524" s="51"/>
      <c r="AE524" s="52"/>
      <c r="AF524" s="49"/>
      <c r="AH524" s="47"/>
      <c r="AI524" s="47"/>
    </row>
    <row r="525" spans="1:35" x14ac:dyDescent="0.25">
      <c r="J525" s="59"/>
      <c r="K525" s="59"/>
      <c r="L525" s="59"/>
      <c r="M525" s="64" t="str">
        <f>'VARIABLES DE ENTRADA'!$G$55</f>
        <v>C90GTi</v>
      </c>
      <c r="N525" s="64"/>
      <c r="O525" s="64"/>
      <c r="P525" s="64" t="str">
        <f>'VARIABLES DE ENTRADA'!$G$63</f>
        <v>A100</v>
      </c>
      <c r="Q525" s="64"/>
      <c r="R525" s="64"/>
      <c r="S525" s="64" t="str">
        <f>'VARIABLES DE ENTRADA'!$G$70</f>
        <v>B200C</v>
      </c>
      <c r="T525" s="64"/>
      <c r="U525" s="64"/>
      <c r="V525" s="64" t="str">
        <f>'VARIABLES DE ENTRADA'!$G$77</f>
        <v>B200GT</v>
      </c>
      <c r="W525" s="64"/>
      <c r="X525" s="51"/>
      <c r="Y525" s="51"/>
      <c r="Z525" s="51"/>
      <c r="AA525" s="51"/>
      <c r="AB525" s="51"/>
      <c r="AC525" s="51"/>
      <c r="AD525" s="51"/>
      <c r="AE525" s="52"/>
      <c r="AF525" s="49"/>
    </row>
    <row r="526" spans="1:35" x14ac:dyDescent="0.25">
      <c r="J526" s="59"/>
      <c r="K526" s="59"/>
      <c r="L526" s="59"/>
      <c r="M526" s="64" t="str">
        <f>'VARIABLES DE ENTRADA'!$G$56</f>
        <v>E90</v>
      </c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51"/>
      <c r="Y526" s="51"/>
      <c r="Z526" s="51"/>
      <c r="AA526" s="51"/>
      <c r="AB526" s="51"/>
      <c r="AC526" s="51"/>
      <c r="AD526" s="51"/>
      <c r="AE526" s="52"/>
      <c r="AF526" s="49"/>
    </row>
    <row r="527" spans="1:35" ht="21.75" x14ac:dyDescent="0.25">
      <c r="P527" s="25" t="str">
        <f>'VARIABLES DE ENTRADA'!$G$44</f>
        <v>18 DE OCTUBRE DE 2019</v>
      </c>
    </row>
    <row r="540" spans="1:35" x14ac:dyDescent="0.25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  <c r="AE540" s="69"/>
      <c r="AF540" s="69"/>
      <c r="AG540" s="69"/>
      <c r="AH540" s="69"/>
      <c r="AI540" s="69"/>
    </row>
    <row r="541" spans="1:35" x14ac:dyDescent="0.25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  <c r="AD541" s="69"/>
      <c r="AE541" s="69"/>
      <c r="AF541" s="69"/>
      <c r="AG541" s="69"/>
      <c r="AH541" s="69"/>
      <c r="AI541" s="69"/>
    </row>
    <row r="542" spans="1:35" x14ac:dyDescent="0.25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  <c r="AC542" s="69"/>
      <c r="AD542" s="69"/>
      <c r="AE542" s="69"/>
      <c r="AF542" s="69"/>
      <c r="AG542" s="69"/>
      <c r="AH542" s="69"/>
      <c r="AI542" s="69"/>
    </row>
    <row r="543" spans="1:35" x14ac:dyDescent="0.25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  <c r="AC543" s="69"/>
      <c r="AD543" s="69"/>
      <c r="AE543" s="69"/>
      <c r="AF543" s="69"/>
      <c r="AG543" s="69"/>
      <c r="AH543" s="69"/>
      <c r="AI543" s="69"/>
    </row>
    <row r="544" spans="1:35" x14ac:dyDescent="0.25">
      <c r="A544" s="95" t="str">
        <f>'VARIABLES DE ENTRADA'!$G$47</f>
        <v>CURSO DE ENTRENAMIENTO EN EL MANTENIMIENTO EN LÍNEA Y BASE DE BEECHCRAFT KING AIR 90/100/200/300.</v>
      </c>
      <c r="B544" s="95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</row>
    <row r="545" spans="1:35" ht="15" customHeight="1" x14ac:dyDescent="0.25">
      <c r="A545" s="95"/>
      <c r="B545" s="95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</row>
    <row r="546" spans="1:35" ht="15" customHeight="1" x14ac:dyDescent="0.25">
      <c r="A546" s="95" t="str">
        <f>'VARIABLES DE ENTRADA'!$A$42</f>
        <v>Nº DE CONTROL DE ESPECIFICACIONES TÉCNICAS DEL CURSO</v>
      </c>
      <c r="B546" s="95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</row>
    <row r="547" spans="1:35" ht="24.75" x14ac:dyDescent="0.25">
      <c r="A547" s="96" t="str">
        <f>'VARIABLES DE ENTRADA'!$G$42</f>
        <v>JI-ES-005-91</v>
      </c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  <c r="AA547" s="96"/>
      <c r="AB547" s="96"/>
      <c r="AC547" s="96"/>
      <c r="AD547" s="96"/>
      <c r="AE547" s="96"/>
      <c r="AF547" s="96"/>
      <c r="AG547" s="96"/>
      <c r="AH547" s="96"/>
      <c r="AI547" s="96"/>
    </row>
    <row r="548" spans="1:35" ht="23.25" x14ac:dyDescent="0.25">
      <c r="A548" s="95" t="s">
        <v>34</v>
      </c>
      <c r="B548" s="95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</row>
    <row r="549" spans="1:35" ht="24.75" x14ac:dyDescent="0.25">
      <c r="A549" s="96">
        <f>'VARIABLES DE ENTRADA'!$G$41</f>
        <v>75</v>
      </c>
      <c r="B549" s="96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  <c r="AA549" s="96"/>
      <c r="AB549" s="96"/>
      <c r="AC549" s="96"/>
      <c r="AD549" s="96"/>
      <c r="AE549" s="96"/>
      <c r="AF549" s="96"/>
      <c r="AG549" s="96"/>
      <c r="AH549" s="96"/>
      <c r="AI549" s="96"/>
    </row>
    <row r="550" spans="1:35" x14ac:dyDescent="0.25">
      <c r="A550" s="69"/>
      <c r="B550" s="70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  <c r="AC550" s="69"/>
      <c r="AD550" s="69"/>
      <c r="AE550" s="70"/>
      <c r="AF550" s="70"/>
      <c r="AG550" s="70"/>
      <c r="AH550" s="69"/>
      <c r="AI550" s="69"/>
    </row>
    <row r="551" spans="1:35" ht="23.25" x14ac:dyDescent="0.25">
      <c r="A551" s="95" t="s">
        <v>48</v>
      </c>
      <c r="B551" s="95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</row>
    <row r="552" spans="1:35" ht="23.25" x14ac:dyDescent="0.25">
      <c r="A552" s="69"/>
      <c r="B552" s="70"/>
      <c r="D552" s="74" t="str">
        <f>'VARIABLES DE ENTRADA'!$A$12</f>
        <v>Nº</v>
      </c>
      <c r="F552" s="74" t="str">
        <f>'VARIABLES DE ENTRADA'!$B$12</f>
        <v>TEMA</v>
      </c>
      <c r="G552" s="74"/>
      <c r="H552" s="74"/>
      <c r="I552" s="74"/>
      <c r="J552" s="74"/>
      <c r="K552" s="74"/>
      <c r="L552" s="74"/>
      <c r="M552" s="74"/>
      <c r="N552" s="74"/>
      <c r="O552" s="74"/>
      <c r="P552" s="87" t="str">
        <f>'VARIABLES DE ENTRADA'!$C$12</f>
        <v>HRS.</v>
      </c>
      <c r="Q552" s="74"/>
      <c r="R552" s="74"/>
      <c r="S552" s="74" t="str">
        <f>'VARIABLES DE ENTRADA'!$A$12</f>
        <v>Nº</v>
      </c>
      <c r="U552" s="74" t="str">
        <f>'VARIABLES DE ENTRADA'!$B$12</f>
        <v>TEMA</v>
      </c>
      <c r="V552" s="74"/>
      <c r="W552" s="74"/>
      <c r="X552" s="74"/>
      <c r="Y552" s="74"/>
      <c r="Z552" s="74"/>
      <c r="AA552" s="74"/>
      <c r="AB552" s="74"/>
      <c r="AC552" s="74"/>
      <c r="AD552" s="74"/>
      <c r="AE552" s="87" t="str">
        <f>'VARIABLES DE ENTRADA'!$C$12</f>
        <v>HRS.</v>
      </c>
      <c r="AG552" s="70"/>
      <c r="AH552" s="69"/>
      <c r="AI552" s="69"/>
    </row>
    <row r="553" spans="1:35" ht="21" x14ac:dyDescent="0.35">
      <c r="A553" s="69"/>
      <c r="B553" s="70"/>
      <c r="D553" s="75">
        <f>'VARIABLES DE ENTRADA'!$A$13</f>
        <v>1</v>
      </c>
      <c r="F553" s="75" t="str">
        <f>'VARIABLES DE ENTRADA'!$B$13</f>
        <v>LIMITACIONES DE AERONAVEGABILIDAD</v>
      </c>
      <c r="G553" s="75"/>
      <c r="H553" s="75"/>
      <c r="I553" s="75"/>
      <c r="J553" s="75"/>
      <c r="K553" s="75"/>
      <c r="L553" s="75"/>
      <c r="M553" s="75"/>
      <c r="N553" s="70"/>
      <c r="O553" s="70"/>
      <c r="P553" s="76">
        <f>'VARIABLES DE ENTRADA'!$C$13</f>
        <v>2</v>
      </c>
      <c r="Q553" s="70"/>
      <c r="R553" s="70"/>
      <c r="S553" s="75">
        <f>'VARIABLES DE ENTRADA'!$A$33</f>
        <v>21</v>
      </c>
      <c r="U553" s="75" t="str">
        <f>'VARIABLES DE ENTRADA'!$B$33</f>
        <v>CONTROLES DEL MOTOR</v>
      </c>
      <c r="V553" s="75"/>
      <c r="W553" s="75"/>
      <c r="X553" s="75"/>
      <c r="Y553" s="75"/>
      <c r="Z553" s="75"/>
      <c r="AA553" s="75"/>
      <c r="AB553" s="75"/>
      <c r="AC553" s="70"/>
      <c r="AD553" s="70"/>
      <c r="AE553" s="76">
        <f>'VARIABLES DE ENTRADA'!$C$33</f>
        <v>2</v>
      </c>
      <c r="AG553" s="70"/>
      <c r="AH553" s="69"/>
      <c r="AI553" s="69"/>
    </row>
    <row r="554" spans="1:35" ht="21" x14ac:dyDescent="0.35">
      <c r="A554" s="69"/>
      <c r="B554" s="70"/>
      <c r="D554" s="75">
        <f>'VARIABLES DE ENTRADA'!$A$14</f>
        <v>2</v>
      </c>
      <c r="F554" s="75" t="str">
        <f>'VARIABLES DE ENTRADA'!$B$14</f>
        <v>DIMENSIONES Y AREAS</v>
      </c>
      <c r="G554" s="75"/>
      <c r="H554" s="75"/>
      <c r="I554" s="75"/>
      <c r="J554" s="75"/>
      <c r="K554" s="75"/>
      <c r="L554" s="75"/>
      <c r="M554" s="75"/>
      <c r="N554" s="70"/>
      <c r="O554" s="70"/>
      <c r="P554" s="76">
        <f>'VARIABLES DE ENTRADA'!$C$14</f>
        <v>1</v>
      </c>
      <c r="Q554" s="70"/>
      <c r="R554" s="70"/>
      <c r="S554" s="75">
        <f>'VARIABLES DE ENTRADA'!$A$34</f>
        <v>22</v>
      </c>
      <c r="U554" s="75" t="str">
        <f>'VARIABLES DE ENTRADA'!$B$34</f>
        <v>INDICADORES DEL MOTOR</v>
      </c>
      <c r="V554" s="75"/>
      <c r="W554" s="75"/>
      <c r="X554" s="75"/>
      <c r="Y554" s="75"/>
      <c r="Z554" s="75"/>
      <c r="AA554" s="75"/>
      <c r="AB554" s="75"/>
      <c r="AC554" s="70"/>
      <c r="AD554" s="70"/>
      <c r="AE554" s="76">
        <f>'VARIABLES DE ENTRADA'!$C$34</f>
        <v>2</v>
      </c>
      <c r="AG554" s="70"/>
      <c r="AH554" s="69"/>
      <c r="AI554" s="69"/>
    </row>
    <row r="555" spans="1:35" ht="21" x14ac:dyDescent="0.35">
      <c r="A555" s="69"/>
      <c r="B555" s="70"/>
      <c r="D555" s="75">
        <f>'VARIABLES DE ENTRADA'!$A$15</f>
        <v>3</v>
      </c>
      <c r="F555" s="75" t="str">
        <f>'VARIABLES DE ENTRADA'!$B$15</f>
        <v>SERVICIO</v>
      </c>
      <c r="G555" s="75"/>
      <c r="H555" s="75"/>
      <c r="I555" s="75"/>
      <c r="J555" s="75"/>
      <c r="K555" s="75"/>
      <c r="L555" s="75"/>
      <c r="M555" s="75"/>
      <c r="N555" s="70"/>
      <c r="O555" s="70"/>
      <c r="P555" s="76">
        <f>'VARIABLES DE ENTRADA'!$C$15</f>
        <v>6</v>
      </c>
      <c r="Q555" s="70"/>
      <c r="R555" s="70"/>
      <c r="S555" s="75">
        <f>'VARIABLES DE ENTRADA'!$A$35</f>
        <v>23</v>
      </c>
      <c r="U555" s="75" t="str">
        <f>'VARIABLES DE ENTRADA'!$B$35</f>
        <v>ESCAPE</v>
      </c>
      <c r="V555" s="75"/>
      <c r="W555" s="75"/>
      <c r="X555" s="75"/>
      <c r="Y555" s="75"/>
      <c r="Z555" s="75"/>
      <c r="AA555" s="75"/>
      <c r="AB555" s="75"/>
      <c r="AC555" s="70"/>
      <c r="AD555" s="70"/>
      <c r="AE555" s="76">
        <f>'VARIABLES DE ENTRADA'!$C$35</f>
        <v>2</v>
      </c>
      <c r="AG555" s="70"/>
      <c r="AH555" s="69"/>
      <c r="AI555" s="69"/>
    </row>
    <row r="556" spans="1:35" ht="21" x14ac:dyDescent="0.35">
      <c r="A556" s="69"/>
      <c r="B556" s="70"/>
      <c r="D556" s="75">
        <f>'VARIABLES DE ENTRADA'!$A$16</f>
        <v>4</v>
      </c>
      <c r="F556" s="75" t="str">
        <f>'VARIABLES DE ENTRADA'!$B$16</f>
        <v>AIRE ACONDICIONADO</v>
      </c>
      <c r="G556" s="75"/>
      <c r="H556" s="75"/>
      <c r="I556" s="75"/>
      <c r="J556" s="75"/>
      <c r="K556" s="75"/>
      <c r="L556" s="75"/>
      <c r="M556" s="75"/>
      <c r="N556" s="70"/>
      <c r="O556" s="70"/>
      <c r="P556" s="76">
        <f>'VARIABLES DE ENTRADA'!$C$16</f>
        <v>4</v>
      </c>
      <c r="Q556" s="70"/>
      <c r="R556" s="70"/>
      <c r="S556" s="75">
        <f>'VARIABLES DE ENTRADA'!$A$36</f>
        <v>24</v>
      </c>
      <c r="U556" s="75" t="str">
        <f>'VARIABLES DE ENTRADA'!$B$36</f>
        <v>LUBRICACIÓN DEL MOTOR</v>
      </c>
      <c r="V556" s="75"/>
      <c r="W556" s="75"/>
      <c r="X556" s="75"/>
      <c r="Y556" s="75"/>
      <c r="Z556" s="75"/>
      <c r="AA556" s="75"/>
      <c r="AB556" s="75"/>
      <c r="AC556" s="70"/>
      <c r="AD556" s="70"/>
      <c r="AE556" s="76">
        <f>'VARIABLES DE ENTRADA'!$C$36</f>
        <v>2</v>
      </c>
      <c r="AG556" s="70"/>
      <c r="AH556" s="69"/>
      <c r="AI556" s="69"/>
    </row>
    <row r="557" spans="1:35" ht="21" x14ac:dyDescent="0.35">
      <c r="A557" s="69"/>
      <c r="B557" s="70"/>
      <c r="D557" s="75">
        <f>'VARIABLES DE ENTRADA'!$A$17</f>
        <v>5</v>
      </c>
      <c r="F557" s="75" t="str">
        <f>'VARIABLES DE ENTRADA'!$B$17</f>
        <v>SISTEMA ELECTRICO</v>
      </c>
      <c r="G557" s="75"/>
      <c r="H557" s="75"/>
      <c r="I557" s="75"/>
      <c r="J557" s="75"/>
      <c r="K557" s="75"/>
      <c r="L557" s="75"/>
      <c r="M557" s="75"/>
      <c r="N557" s="70"/>
      <c r="O557" s="70"/>
      <c r="P557" s="76">
        <f>'VARIABLES DE ENTRADA'!$C$17</f>
        <v>4</v>
      </c>
      <c r="Q557" s="70"/>
      <c r="R557" s="70"/>
      <c r="S557" s="75">
        <f>'VARIABLES DE ENTRADA'!$A$37</f>
        <v>25</v>
      </c>
      <c r="U557" s="75" t="str">
        <f>'VARIABLES DE ENTRADA'!$B$37</f>
        <v>ARRANQUE</v>
      </c>
      <c r="V557" s="75"/>
      <c r="W557" s="75"/>
      <c r="X557" s="75"/>
      <c r="Y557" s="75"/>
      <c r="Z557" s="75"/>
      <c r="AA557" s="75"/>
      <c r="AB557" s="75"/>
      <c r="AC557" s="70"/>
      <c r="AD557" s="70"/>
      <c r="AE557" s="76">
        <f>'VARIABLES DE ENTRADA'!$C$37</f>
        <v>2</v>
      </c>
      <c r="AG557" s="70"/>
      <c r="AH557" s="69"/>
      <c r="AI557" s="69"/>
    </row>
    <row r="558" spans="1:35" ht="21" x14ac:dyDescent="0.35">
      <c r="A558" s="69"/>
      <c r="B558" s="70"/>
      <c r="D558" s="75">
        <f>'VARIABLES DE ENTRADA'!$A$18</f>
        <v>6</v>
      </c>
      <c r="F558" s="75" t="str">
        <f>'VARIABLES DE ENTRADA'!$B$18</f>
        <v>EQUIPAMIENTO Y AMOBLADO</v>
      </c>
      <c r="G558" s="75"/>
      <c r="H558" s="75"/>
      <c r="I558" s="75"/>
      <c r="J558" s="75"/>
      <c r="K558" s="75"/>
      <c r="L558" s="75"/>
      <c r="M558" s="75"/>
      <c r="N558" s="70"/>
      <c r="O558" s="70"/>
      <c r="P558" s="76">
        <f>'VARIABLES DE ENTRADA'!$C$18</f>
        <v>1</v>
      </c>
      <c r="Q558" s="70"/>
      <c r="R558" s="70"/>
      <c r="S558" s="75">
        <f>'VARIABLES DE ENTRADA'!$F$13</f>
        <v>26</v>
      </c>
      <c r="U558" s="75" t="str">
        <f>'VARIABLES DE ENTRADA'!$G$13</f>
        <v>KING AIR FAMILY</v>
      </c>
      <c r="V558" s="69"/>
      <c r="W558" s="70"/>
      <c r="X558" s="70"/>
      <c r="Y558" s="70"/>
      <c r="Z558" s="70"/>
      <c r="AA558" s="70"/>
      <c r="AB558" s="70"/>
      <c r="AC558" s="70"/>
      <c r="AD558" s="70"/>
      <c r="AE558" s="76">
        <f>'VARIABLES DE ENTRADA'!$H$13</f>
        <v>4</v>
      </c>
      <c r="AG558" s="70"/>
      <c r="AH558" s="69"/>
      <c r="AI558" s="69"/>
    </row>
    <row r="559" spans="1:35" ht="21" x14ac:dyDescent="0.35">
      <c r="A559" s="69"/>
      <c r="B559" s="70"/>
      <c r="D559" s="75">
        <f>'VARIABLES DE ENTRADA'!$A$19</f>
        <v>7</v>
      </c>
      <c r="F559" s="75" t="str">
        <f>'VARIABLES DE ENTRADA'!$B$19</f>
        <v>PROTECCIÓN DE FUEGO</v>
      </c>
      <c r="G559" s="75"/>
      <c r="H559" s="75"/>
      <c r="I559" s="75"/>
      <c r="J559" s="75"/>
      <c r="K559" s="75"/>
      <c r="L559" s="75"/>
      <c r="M559" s="75"/>
      <c r="N559" s="70"/>
      <c r="O559" s="70"/>
      <c r="P559" s="76">
        <f>'VARIABLES DE ENTRADA'!$C$19</f>
        <v>2</v>
      </c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  <c r="AB559" s="70"/>
      <c r="AC559" s="70"/>
      <c r="AD559" s="70"/>
      <c r="AE559" s="70"/>
      <c r="AG559" s="70"/>
      <c r="AH559" s="69"/>
      <c r="AI559" s="69"/>
    </row>
    <row r="560" spans="1:35" ht="21" x14ac:dyDescent="0.35">
      <c r="A560" s="69"/>
      <c r="B560" s="70"/>
      <c r="D560" s="75">
        <f>'VARIABLES DE ENTRADA'!$A$20</f>
        <v>8</v>
      </c>
      <c r="F560" s="75" t="str">
        <f>'VARIABLES DE ENTRADA'!$B$20</f>
        <v>SISTEMA DE CONTROL</v>
      </c>
      <c r="G560" s="75"/>
      <c r="H560" s="75"/>
      <c r="I560" s="75"/>
      <c r="J560" s="75"/>
      <c r="K560" s="75"/>
      <c r="L560" s="75"/>
      <c r="M560" s="75"/>
      <c r="N560" s="70"/>
      <c r="O560" s="70"/>
      <c r="P560" s="76">
        <f>'VARIABLES DE ENTRADA'!$C$20</f>
        <v>6</v>
      </c>
      <c r="Q560" s="70"/>
      <c r="R560" s="70"/>
      <c r="S560" s="69"/>
      <c r="T560" s="70"/>
      <c r="U560" s="70"/>
      <c r="V560" s="70"/>
      <c r="W560" s="70"/>
      <c r="X560" s="70"/>
      <c r="Y560" s="70"/>
      <c r="Z560" s="70"/>
      <c r="AA560" s="70"/>
      <c r="AB560" s="70"/>
      <c r="AC560" s="70"/>
      <c r="AD560" s="70"/>
      <c r="AE560" s="70"/>
      <c r="AG560" s="70"/>
      <c r="AH560" s="69"/>
      <c r="AI560" s="69"/>
    </row>
    <row r="561" spans="1:35" ht="21" x14ac:dyDescent="0.35">
      <c r="A561" s="69"/>
      <c r="B561" s="70"/>
      <c r="D561" s="75">
        <f>'VARIABLES DE ENTRADA'!$A$21</f>
        <v>9</v>
      </c>
      <c r="F561" s="75" t="str">
        <f>'VARIABLES DE ENTRADA'!$B$21</f>
        <v>SISTEMA DE COMBUSTIBLE</v>
      </c>
      <c r="G561" s="75"/>
      <c r="H561" s="75"/>
      <c r="I561" s="75"/>
      <c r="J561" s="75"/>
      <c r="K561" s="75"/>
      <c r="L561" s="75"/>
      <c r="M561" s="75"/>
      <c r="N561" s="70"/>
      <c r="O561" s="70"/>
      <c r="P561" s="76">
        <f>'VARIABLES DE ENTRADA'!$C$21</f>
        <v>4</v>
      </c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70"/>
      <c r="AD561" s="70"/>
      <c r="AE561" s="70"/>
      <c r="AG561" s="70"/>
      <c r="AH561" s="69"/>
      <c r="AI561" s="69"/>
    </row>
    <row r="562" spans="1:35" ht="21" x14ac:dyDescent="0.35">
      <c r="A562" s="69"/>
      <c r="B562" s="70"/>
      <c r="D562" s="75">
        <f>'VARIABLES DE ENTRADA'!$A$22</f>
        <v>10</v>
      </c>
      <c r="F562" s="75" t="str">
        <f>'VARIABLES DE ENTRADA'!$B$22</f>
        <v>SISTEMA HIDRÁULICO</v>
      </c>
      <c r="G562" s="75"/>
      <c r="H562" s="75"/>
      <c r="I562" s="75"/>
      <c r="J562" s="75"/>
      <c r="K562" s="75"/>
      <c r="L562" s="75"/>
      <c r="M562" s="75"/>
      <c r="N562" s="70"/>
      <c r="O562" s="70"/>
      <c r="P562" s="76">
        <f>'VARIABLES DE ENTRADA'!$C$22</f>
        <v>3</v>
      </c>
      <c r="Q562" s="70"/>
      <c r="R562" s="70"/>
      <c r="S562" s="70"/>
      <c r="T562" s="70"/>
      <c r="U562" s="70"/>
      <c r="V562" s="75"/>
      <c r="W562" s="70"/>
      <c r="X562" s="70"/>
      <c r="Y562" s="70"/>
      <c r="Z562" s="70"/>
      <c r="AA562" s="70"/>
      <c r="AB562" s="70"/>
      <c r="AC562" s="70"/>
      <c r="AD562" s="70"/>
      <c r="AE562" s="70"/>
      <c r="AG562" s="70"/>
      <c r="AH562" s="69"/>
      <c r="AI562" s="69"/>
    </row>
    <row r="563" spans="1:35" ht="21" x14ac:dyDescent="0.35">
      <c r="A563" s="69"/>
      <c r="B563" s="70"/>
      <c r="D563" s="75">
        <f>'VARIABLES DE ENTRADA'!$A$23</f>
        <v>11</v>
      </c>
      <c r="F563" s="75" t="str">
        <f>'VARIABLES DE ENTRADA'!$B$23</f>
        <v xml:space="preserve">PROTECCIÓN DE HIELO Y LLUVIA </v>
      </c>
      <c r="G563" s="75"/>
      <c r="H563" s="75"/>
      <c r="I563" s="75"/>
      <c r="J563" s="75"/>
      <c r="K563" s="75"/>
      <c r="L563" s="75"/>
      <c r="M563" s="75"/>
      <c r="N563" s="70"/>
      <c r="O563" s="70"/>
      <c r="P563" s="76">
        <f>'VARIABLES DE ENTRADA'!$C$23</f>
        <v>3</v>
      </c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  <c r="AB563" s="70"/>
      <c r="AC563" s="70"/>
      <c r="AD563" s="70"/>
      <c r="AE563" s="70"/>
      <c r="AG563" s="70"/>
      <c r="AH563" s="69"/>
      <c r="AI563" s="69"/>
    </row>
    <row r="564" spans="1:35" ht="21" x14ac:dyDescent="0.35">
      <c r="A564" s="69"/>
      <c r="B564" s="70"/>
      <c r="D564" s="75">
        <f>'VARIABLES DE ENTRADA'!$A$24</f>
        <v>12</v>
      </c>
      <c r="F564" s="75" t="str">
        <f>'VARIABLES DE ENTRADA'!$B$24</f>
        <v>INSTRUMENTOS</v>
      </c>
      <c r="G564" s="75"/>
      <c r="H564" s="75"/>
      <c r="I564" s="75"/>
      <c r="J564" s="75"/>
      <c r="K564" s="75"/>
      <c r="L564" s="75"/>
      <c r="M564" s="75"/>
      <c r="N564" s="70"/>
      <c r="O564" s="70"/>
      <c r="P564" s="76">
        <f>'VARIABLES DE ENTRADA'!$C$24</f>
        <v>2</v>
      </c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  <c r="AB564" s="70"/>
      <c r="AC564" s="70"/>
      <c r="AD564" s="70"/>
      <c r="AE564" s="70"/>
      <c r="AG564" s="70"/>
      <c r="AH564" s="69"/>
      <c r="AI564" s="69"/>
    </row>
    <row r="565" spans="1:35" ht="21" x14ac:dyDescent="0.35">
      <c r="A565" s="69"/>
      <c r="B565" s="70"/>
      <c r="D565" s="75">
        <f>'VARIABLES DE ENTRADA'!$A$25</f>
        <v>13</v>
      </c>
      <c r="F565" s="75" t="str">
        <f>'VARIABLES DE ENTRADA'!$B$25</f>
        <v>TREN DE ATERRIZAJE</v>
      </c>
      <c r="G565" s="75"/>
      <c r="H565" s="75"/>
      <c r="I565" s="75"/>
      <c r="J565" s="75"/>
      <c r="K565" s="75"/>
      <c r="L565" s="75"/>
      <c r="M565" s="75"/>
      <c r="N565" s="70"/>
      <c r="O565" s="70"/>
      <c r="P565" s="76">
        <f>'VARIABLES DE ENTRADA'!$C$25</f>
        <v>4</v>
      </c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  <c r="AB565" s="70"/>
      <c r="AC565" s="70"/>
      <c r="AD565" s="70"/>
      <c r="AE565" s="70"/>
      <c r="AG565" s="70"/>
      <c r="AH565" s="69"/>
      <c r="AI565" s="69"/>
    </row>
    <row r="566" spans="1:35" ht="21" x14ac:dyDescent="0.35">
      <c r="A566" s="69"/>
      <c r="B566" s="70"/>
      <c r="D566" s="75">
        <f>'VARIABLES DE ENTRADA'!$A$26</f>
        <v>14</v>
      </c>
      <c r="F566" s="75" t="str">
        <f>'VARIABLES DE ENTRADA'!$B$26</f>
        <v>MOTOPROPULSOR Y HÉLICE</v>
      </c>
      <c r="G566" s="75"/>
      <c r="H566" s="75"/>
      <c r="I566" s="75"/>
      <c r="J566" s="75"/>
      <c r="K566" s="75"/>
      <c r="L566" s="75"/>
      <c r="M566" s="75"/>
      <c r="N566" s="70"/>
      <c r="O566" s="70"/>
      <c r="P566" s="76">
        <f>'VARIABLES DE ENTRADA'!$C$26</f>
        <v>2</v>
      </c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  <c r="AB566" s="70"/>
      <c r="AC566" s="70"/>
      <c r="AD566" s="70"/>
      <c r="AE566" s="70"/>
      <c r="AG566" s="70"/>
      <c r="AH566" s="69"/>
      <c r="AI566" s="69"/>
    </row>
    <row r="567" spans="1:35" ht="21" x14ac:dyDescent="0.35">
      <c r="A567" s="69"/>
      <c r="B567" s="70"/>
      <c r="D567" s="75">
        <f>'VARIABLES DE ENTRADA'!$A$27</f>
        <v>15</v>
      </c>
      <c r="F567" s="75" t="str">
        <f>'VARIABLES DE ENTRADA'!$B$27</f>
        <v>NEUMÁTICO</v>
      </c>
      <c r="G567" s="75"/>
      <c r="H567" s="75"/>
      <c r="I567" s="75"/>
      <c r="J567" s="75"/>
      <c r="K567" s="75"/>
      <c r="L567" s="75"/>
      <c r="M567" s="75"/>
      <c r="N567" s="70"/>
      <c r="O567" s="70"/>
      <c r="P567" s="76">
        <f>'VARIABLES DE ENTRADA'!$C$27</f>
        <v>3</v>
      </c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  <c r="AB567" s="70"/>
      <c r="AC567" s="70"/>
      <c r="AD567" s="70"/>
      <c r="AE567" s="70"/>
      <c r="AG567" s="70"/>
      <c r="AH567" s="69"/>
      <c r="AI567" s="69"/>
    </row>
    <row r="568" spans="1:35" ht="21" x14ac:dyDescent="0.35">
      <c r="A568" s="69"/>
      <c r="B568" s="70"/>
      <c r="D568" s="75">
        <f>'VARIABLES DE ENTRADA'!$A$28</f>
        <v>16</v>
      </c>
      <c r="F568" s="75" t="str">
        <f>'VARIABLES DE ENTRADA'!$B$28</f>
        <v>PRÁCTICA ESTÁNDAR DE MOTOR</v>
      </c>
      <c r="G568" s="75"/>
      <c r="H568" s="75"/>
      <c r="I568" s="75"/>
      <c r="J568" s="75"/>
      <c r="K568" s="75"/>
      <c r="L568" s="75"/>
      <c r="M568" s="75"/>
      <c r="N568" s="70"/>
      <c r="O568" s="70"/>
      <c r="P568" s="76">
        <f>'VARIABLES DE ENTRADA'!$C$28</f>
        <v>4</v>
      </c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  <c r="AB568" s="70"/>
      <c r="AC568" s="70"/>
      <c r="AD568" s="70"/>
      <c r="AE568" s="70"/>
      <c r="AG568" s="70"/>
      <c r="AH568" s="69"/>
      <c r="AI568" s="69"/>
    </row>
    <row r="569" spans="1:35" ht="21" x14ac:dyDescent="0.35">
      <c r="A569" s="69"/>
      <c r="B569" s="70"/>
      <c r="D569" s="75">
        <f>'VARIABLES DE ENTRADA'!$A$29</f>
        <v>17</v>
      </c>
      <c r="F569" s="75" t="str">
        <f>'VARIABLES DE ENTRADA'!$B$29</f>
        <v>PLANTA DE PODER</v>
      </c>
      <c r="G569" s="75"/>
      <c r="H569" s="75"/>
      <c r="I569" s="75"/>
      <c r="J569" s="75"/>
      <c r="K569" s="75"/>
      <c r="L569" s="75"/>
      <c r="M569" s="75"/>
      <c r="N569" s="70"/>
      <c r="O569" s="70"/>
      <c r="P569" s="76">
        <f>'VARIABLES DE ENTRADA'!$C$29</f>
        <v>3</v>
      </c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  <c r="AB569" s="70"/>
      <c r="AC569" s="70"/>
      <c r="AD569" s="70"/>
      <c r="AE569" s="70"/>
      <c r="AG569" s="70"/>
      <c r="AH569" s="69"/>
      <c r="AI569" s="69"/>
    </row>
    <row r="570" spans="1:35" ht="21" x14ac:dyDescent="0.35">
      <c r="A570" s="69"/>
      <c r="B570" s="70"/>
      <c r="D570" s="75">
        <f>'VARIABLES DE ENTRADA'!$A$30</f>
        <v>18</v>
      </c>
      <c r="F570" s="75" t="str">
        <f>'VARIABLES DE ENTRADA'!$B$30</f>
        <v>SISTEMA DE COMBUSTIBLE DEL MOTOR</v>
      </c>
      <c r="G570" s="75"/>
      <c r="H570" s="75"/>
      <c r="I570" s="75"/>
      <c r="J570" s="75"/>
      <c r="K570" s="75"/>
      <c r="L570" s="75"/>
      <c r="M570" s="75"/>
      <c r="N570" s="70"/>
      <c r="O570" s="70"/>
      <c r="P570" s="76">
        <f>'VARIABLES DE ENTRADA'!$C$30</f>
        <v>3</v>
      </c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  <c r="AB570" s="70"/>
      <c r="AC570" s="70"/>
      <c r="AD570" s="70"/>
      <c r="AE570" s="70"/>
      <c r="AG570" s="70"/>
      <c r="AH570" s="69"/>
      <c r="AI570" s="69"/>
    </row>
    <row r="571" spans="1:35" ht="21" x14ac:dyDescent="0.35">
      <c r="A571" s="69"/>
      <c r="B571" s="70"/>
      <c r="D571" s="75">
        <f>'VARIABLES DE ENTRADA'!$A$31</f>
        <v>19</v>
      </c>
      <c r="F571" s="75" t="str">
        <f>'VARIABLES DE ENTRADA'!$B$31</f>
        <v>IGNICIÓN</v>
      </c>
      <c r="G571" s="75"/>
      <c r="H571" s="75"/>
      <c r="I571" s="75"/>
      <c r="J571" s="75"/>
      <c r="K571" s="75"/>
      <c r="L571" s="75"/>
      <c r="M571" s="75"/>
      <c r="N571" s="70"/>
      <c r="O571" s="70"/>
      <c r="P571" s="76">
        <f>'VARIABLES DE ENTRADA'!$C$31</f>
        <v>2</v>
      </c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  <c r="AB571" s="70"/>
      <c r="AC571" s="70"/>
      <c r="AD571" s="70"/>
      <c r="AE571" s="70"/>
      <c r="AG571" s="70"/>
      <c r="AH571" s="69"/>
      <c r="AI571" s="69"/>
    </row>
    <row r="572" spans="1:35" ht="21" x14ac:dyDescent="0.35">
      <c r="A572" s="69"/>
      <c r="B572" s="70"/>
      <c r="D572" s="75">
        <f>'VARIABLES DE ENTRADA'!$A$32</f>
        <v>20</v>
      </c>
      <c r="F572" s="75" t="str">
        <f>'VARIABLES DE ENTRADA'!$B$32</f>
        <v>AIRE</v>
      </c>
      <c r="G572" s="75"/>
      <c r="H572" s="75"/>
      <c r="I572" s="75"/>
      <c r="J572" s="75"/>
      <c r="K572" s="75"/>
      <c r="L572" s="75"/>
      <c r="M572" s="75"/>
      <c r="N572" s="70"/>
      <c r="O572" s="70"/>
      <c r="P572" s="76">
        <f>'VARIABLES DE ENTRADA'!$C$32</f>
        <v>2</v>
      </c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  <c r="AB572" s="70"/>
      <c r="AC572" s="70"/>
      <c r="AD572" s="70"/>
      <c r="AE572" s="70"/>
      <c r="AG572" s="70"/>
      <c r="AH572" s="69"/>
      <c r="AI572" s="69"/>
    </row>
    <row r="573" spans="1:35" x14ac:dyDescent="0.25">
      <c r="A573" s="69"/>
      <c r="B573" s="70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  <c r="AB573" s="70"/>
      <c r="AC573" s="70"/>
      <c r="AD573" s="70"/>
      <c r="AE573" s="70"/>
      <c r="AF573" s="70"/>
      <c r="AG573" s="70"/>
      <c r="AH573" s="69"/>
      <c r="AI573" s="69"/>
    </row>
    <row r="574" spans="1:35" x14ac:dyDescent="0.25">
      <c r="A574" s="69"/>
      <c r="B574" s="70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  <c r="AB574" s="70"/>
      <c r="AC574" s="70"/>
      <c r="AD574" s="70"/>
      <c r="AE574" s="70"/>
      <c r="AF574" s="70"/>
      <c r="AG574" s="70"/>
      <c r="AH574" s="69"/>
      <c r="AI574" s="69"/>
    </row>
    <row r="575" spans="1:35" ht="23.25" x14ac:dyDescent="0.35">
      <c r="A575" s="69"/>
      <c r="B575" s="70"/>
      <c r="C575" s="69"/>
      <c r="D575" s="69"/>
      <c r="E575" s="69"/>
      <c r="F575" s="69"/>
      <c r="G575" s="69"/>
      <c r="H575" s="69"/>
      <c r="I575" s="77" t="s">
        <v>42</v>
      </c>
      <c r="J575" s="77"/>
      <c r="K575" s="78"/>
      <c r="L575" s="78"/>
      <c r="M575" s="78"/>
      <c r="N575" s="78"/>
      <c r="O575" s="78"/>
      <c r="P575" s="78"/>
      <c r="Q575" s="78"/>
      <c r="R575" s="78"/>
      <c r="S575" s="78"/>
      <c r="T575" s="77">
        <f>'VARIABLES DE ENTRADA'!$K$122</f>
        <v>85</v>
      </c>
      <c r="U575" s="78"/>
      <c r="V575" s="78"/>
      <c r="W575" s="78"/>
      <c r="X575" s="78"/>
      <c r="Y575" s="78"/>
      <c r="Z575" s="70"/>
      <c r="AA575" s="70"/>
      <c r="AB575" s="70"/>
      <c r="AC575" s="70"/>
      <c r="AD575" s="70"/>
      <c r="AE575" s="70"/>
      <c r="AF575" s="70"/>
      <c r="AG575" s="70"/>
      <c r="AH575" s="69"/>
      <c r="AI575" s="69"/>
    </row>
    <row r="576" spans="1:35" ht="23.25" x14ac:dyDescent="0.35">
      <c r="A576" s="69"/>
      <c r="B576" s="70"/>
      <c r="C576" s="79"/>
      <c r="D576" s="79"/>
      <c r="E576" s="79"/>
      <c r="F576" s="79"/>
      <c r="G576" s="79"/>
      <c r="H576" s="79"/>
      <c r="I576" s="77" t="s">
        <v>43</v>
      </c>
      <c r="J576" s="77"/>
      <c r="K576" s="78"/>
      <c r="L576" s="78"/>
      <c r="M576" s="78"/>
      <c r="N576" s="78"/>
      <c r="O576" s="78"/>
      <c r="P576" s="78"/>
      <c r="Q576" s="78"/>
      <c r="R576" s="78"/>
      <c r="S576" s="78"/>
      <c r="T576" s="77">
        <f>'VARIABLES DE ENTRADA'!$I$122</f>
        <v>100</v>
      </c>
      <c r="U576" s="78"/>
      <c r="V576" s="78"/>
      <c r="W576" s="78"/>
      <c r="X576" s="78"/>
      <c r="Y576" s="78"/>
      <c r="Z576" s="70"/>
      <c r="AA576" s="70"/>
      <c r="AB576" s="70"/>
      <c r="AC576" s="70"/>
      <c r="AD576" s="70"/>
      <c r="AE576" s="70"/>
      <c r="AF576" s="70"/>
      <c r="AG576" s="70"/>
      <c r="AH576" s="69"/>
      <c r="AI576" s="69"/>
    </row>
    <row r="577" spans="1:35" ht="23.25" x14ac:dyDescent="0.35">
      <c r="A577" s="69"/>
      <c r="B577" s="70"/>
      <c r="C577" s="70"/>
      <c r="D577" s="70"/>
      <c r="E577" s="70"/>
      <c r="F577" s="70"/>
      <c r="G577" s="70"/>
      <c r="H577" s="70"/>
      <c r="I577" s="77" t="s">
        <v>36</v>
      </c>
      <c r="J577" s="77"/>
      <c r="K577" s="78"/>
      <c r="L577" s="78"/>
      <c r="M577" s="78"/>
      <c r="N577" s="78"/>
      <c r="O577" s="78"/>
      <c r="P577" s="78"/>
      <c r="Q577" s="78"/>
      <c r="R577" s="78"/>
      <c r="S577" s="78"/>
      <c r="T577" s="77" t="str">
        <f>'VARIABLES DE ENTRADA'!$L$122</f>
        <v>APROBADO</v>
      </c>
      <c r="U577" s="78"/>
      <c r="V577" s="78"/>
      <c r="W577" s="78"/>
      <c r="X577" s="78"/>
      <c r="Y577" s="78"/>
      <c r="Z577" s="70"/>
      <c r="AA577" s="70"/>
      <c r="AB577" s="70"/>
      <c r="AC577" s="70"/>
      <c r="AD577" s="70"/>
      <c r="AE577" s="70"/>
      <c r="AF577" s="70"/>
      <c r="AG577" s="70"/>
      <c r="AH577" s="69"/>
      <c r="AI577" s="69"/>
    </row>
    <row r="578" spans="1:35" ht="23.25" x14ac:dyDescent="0.35">
      <c r="A578" s="69"/>
      <c r="B578" s="70"/>
      <c r="C578" s="70"/>
      <c r="D578" s="70"/>
      <c r="E578" s="70"/>
      <c r="F578" s="70"/>
      <c r="G578" s="70"/>
      <c r="H578" s="70"/>
      <c r="I578" s="80" t="s">
        <v>45</v>
      </c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8" t="str">
        <f>'VARIABLES DE ENTRADA'!$G$43</f>
        <v>30 DE SEPTIEMBRE DE 2019</v>
      </c>
      <c r="U578" s="78"/>
      <c r="V578" s="70"/>
      <c r="W578" s="70"/>
      <c r="X578" s="70"/>
      <c r="Y578" s="70"/>
      <c r="Z578" s="70"/>
      <c r="AA578" s="70"/>
      <c r="AB578" s="70"/>
      <c r="AC578" s="70"/>
      <c r="AD578" s="70"/>
      <c r="AE578" s="70"/>
      <c r="AF578" s="70"/>
      <c r="AG578" s="70"/>
      <c r="AH578" s="69"/>
      <c r="AI578" s="69"/>
    </row>
    <row r="579" spans="1:35" ht="23.25" x14ac:dyDescent="0.35">
      <c r="A579" s="69"/>
      <c r="B579" s="70"/>
      <c r="C579" s="70"/>
      <c r="D579" s="70"/>
      <c r="E579" s="70"/>
      <c r="F579" s="70"/>
      <c r="G579" s="70"/>
      <c r="H579" s="70"/>
      <c r="I579" s="80" t="s">
        <v>46</v>
      </c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8" t="str">
        <f>'VARIABLES DE ENTRADA'!$G$44</f>
        <v>18 DE OCTUBRE DE 2019</v>
      </c>
      <c r="U579" s="78"/>
      <c r="V579" s="70"/>
      <c r="W579" s="70"/>
      <c r="X579" s="70"/>
      <c r="Y579" s="70"/>
      <c r="Z579" s="70"/>
      <c r="AA579" s="70"/>
      <c r="AB579" s="70"/>
      <c r="AC579" s="70"/>
      <c r="AD579" s="70"/>
      <c r="AE579" s="70"/>
      <c r="AF579" s="70"/>
      <c r="AG579" s="70"/>
      <c r="AH579" s="69"/>
      <c r="AI579" s="69"/>
    </row>
    <row r="580" spans="1:35" ht="23.25" x14ac:dyDescent="0.35">
      <c r="A580" s="69"/>
      <c r="B580" s="70"/>
      <c r="C580" s="70"/>
      <c r="D580" s="70"/>
      <c r="E580" s="70"/>
      <c r="F580" s="70"/>
      <c r="G580" s="70"/>
      <c r="H580" s="70"/>
      <c r="I580" s="77" t="s">
        <v>37</v>
      </c>
      <c r="J580" s="77"/>
      <c r="K580" s="78"/>
      <c r="L580" s="78"/>
      <c r="M580" s="78"/>
      <c r="N580" s="78"/>
      <c r="O580" s="78"/>
      <c r="P580" s="78"/>
      <c r="Q580" s="78"/>
      <c r="R580" s="78"/>
      <c r="S580" s="78"/>
      <c r="T580" s="78" t="str">
        <f>'VARIABLES DE ENTRADA'!$M$122</f>
        <v>18 DE OCTUBRE DE 2019-26051872</v>
      </c>
      <c r="U580" s="78"/>
      <c r="V580" s="78"/>
      <c r="W580" s="78"/>
      <c r="X580" s="78"/>
      <c r="Y580" s="78"/>
      <c r="Z580" s="70"/>
      <c r="AA580" s="70"/>
      <c r="AB580" s="70"/>
      <c r="AC580" s="70"/>
      <c r="AD580" s="70"/>
      <c r="AE580" s="70"/>
      <c r="AF580" s="70"/>
      <c r="AG580" s="70"/>
      <c r="AH580" s="69"/>
      <c r="AI580" s="69"/>
    </row>
    <row r="581" spans="1:35" x14ac:dyDescent="0.25">
      <c r="A581" s="69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  <c r="AB581" s="70"/>
      <c r="AC581" s="70"/>
      <c r="AD581" s="70"/>
      <c r="AE581" s="70"/>
      <c r="AF581" s="70"/>
      <c r="AG581" s="70"/>
      <c r="AH581" s="69"/>
      <c r="AI581" s="69"/>
    </row>
    <row r="582" spans="1:35" ht="21" x14ac:dyDescent="0.35">
      <c r="A582" s="97" t="s">
        <v>44</v>
      </c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</row>
    <row r="583" spans="1:35" ht="21" x14ac:dyDescent="0.35">
      <c r="A583" s="97" t="s">
        <v>114</v>
      </c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 t="str">
        <f>'VARIABLES DE ENTRADA'!$G$40</f>
        <v>JI-DC-002-01</v>
      </c>
      <c r="AF583" s="97"/>
      <c r="AG583" s="97"/>
      <c r="AH583" s="97"/>
      <c r="AI583" s="97"/>
    </row>
    <row r="592" spans="1:35" x14ac:dyDescent="0.25"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</row>
    <row r="593" spans="1:35" x14ac:dyDescent="0.25"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</row>
    <row r="594" spans="1:35" x14ac:dyDescent="0.25"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</row>
    <row r="601" spans="1:35" ht="44.25" x14ac:dyDescent="0.25">
      <c r="A601" s="93" t="s">
        <v>59</v>
      </c>
      <c r="B601" s="93"/>
      <c r="C601" s="93"/>
      <c r="D601" s="93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  <c r="AA601" s="93"/>
      <c r="AB601" s="93"/>
      <c r="AC601" s="93"/>
      <c r="AD601" s="93"/>
      <c r="AE601" s="93"/>
      <c r="AF601" s="93"/>
      <c r="AG601" s="93"/>
      <c r="AH601" s="93"/>
      <c r="AI601" s="93"/>
    </row>
    <row r="604" spans="1:35" ht="33" x14ac:dyDescent="0.25">
      <c r="A604" s="92" t="s">
        <v>57</v>
      </c>
      <c r="B604" s="92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  <c r="AA604" s="92"/>
      <c r="AB604" s="92"/>
      <c r="AC604" s="92"/>
      <c r="AD604" s="92"/>
      <c r="AE604" s="92"/>
      <c r="AF604" s="92"/>
      <c r="AG604" s="92"/>
      <c r="AH604" s="92"/>
      <c r="AI604" s="92"/>
    </row>
    <row r="607" spans="1:35" ht="34.5" x14ac:dyDescent="0.25">
      <c r="B607" s="89" t="str">
        <f>'VARIABLES DE ENTRADA'!$B$123</f>
        <v>SOLÓRZANO PASTRANO VANESSA CAROLINA</v>
      </c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  <c r="AE607" s="89"/>
      <c r="AF607" s="89"/>
      <c r="AG607" s="89"/>
      <c r="AH607" s="89"/>
      <c r="AI607" s="26"/>
    </row>
    <row r="608" spans="1:35" x14ac:dyDescent="0.25">
      <c r="O608" s="1"/>
    </row>
    <row r="609" spans="1:35" ht="21.75" x14ac:dyDescent="0.25">
      <c r="B609" s="90" t="str">
        <f>'VARIABLES DE ENTRADA'!$G$123</f>
        <v>De C.I:  19469181</v>
      </c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25"/>
    </row>
    <row r="611" spans="1:35" ht="33" x14ac:dyDescent="0.25">
      <c r="A611" s="92" t="s">
        <v>58</v>
      </c>
      <c r="B611" s="92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  <c r="AA611" s="92"/>
      <c r="AB611" s="92"/>
      <c r="AC611" s="92"/>
      <c r="AD611" s="92"/>
      <c r="AE611" s="92"/>
      <c r="AF611" s="92"/>
      <c r="AG611" s="92"/>
      <c r="AH611" s="92"/>
      <c r="AI611" s="92"/>
    </row>
    <row r="613" spans="1:35" ht="15" customHeight="1" x14ac:dyDescent="0.25">
      <c r="G613" s="94" t="str">
        <f>'VARIABLES DE ENTRADA'!$G$47</f>
        <v>CURSO DE ENTRENAMIENTO EN EL MANTENIMIENTO EN LÍNEA Y BASE DE BEECHCRAFT KING AIR 90/100/200/300.</v>
      </c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</row>
    <row r="614" spans="1:35" ht="15" customHeight="1" x14ac:dyDescent="0.25"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</row>
    <row r="615" spans="1:35" ht="15" customHeight="1" x14ac:dyDescent="0.25"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</row>
    <row r="616" spans="1:35" x14ac:dyDescent="0.25">
      <c r="L616" s="59"/>
      <c r="M616" s="64" t="str">
        <f>'VARIABLES DE ENTRADA'!$G$49</f>
        <v>65-90</v>
      </c>
      <c r="N616" s="64"/>
      <c r="O616" s="64"/>
      <c r="P616" s="64" t="str">
        <f>'VARIABLES DE ENTRADA'!$G$57</f>
        <v>F90</v>
      </c>
      <c r="Q616" s="64"/>
      <c r="R616" s="64"/>
      <c r="S616" s="64" t="str">
        <f>'VARIABLES DE ENTRADA'!$G$64</f>
        <v>B100</v>
      </c>
      <c r="T616" s="64"/>
      <c r="U616" s="64"/>
      <c r="V616" s="64" t="str">
        <f>'VARIABLES DE ENTRADA'!$G$71</f>
        <v>B200CT</v>
      </c>
      <c r="W616" s="60"/>
      <c r="X616" s="51"/>
      <c r="Y616" s="51"/>
      <c r="Z616" s="51"/>
      <c r="AA616" s="51"/>
      <c r="AB616" s="51"/>
      <c r="AC616" s="51"/>
      <c r="AD616" s="51"/>
      <c r="AE616" s="52"/>
      <c r="AF616" s="49"/>
      <c r="AH616" s="47"/>
      <c r="AI616" s="47"/>
    </row>
    <row r="617" spans="1:35" ht="16.5" customHeight="1" x14ac:dyDescent="0.25">
      <c r="C617" s="25"/>
      <c r="L617" s="59"/>
      <c r="M617" s="64" t="str">
        <f>'VARIABLES DE ENTRADA'!$G$50</f>
        <v>65-A90</v>
      </c>
      <c r="N617" s="65"/>
      <c r="O617" s="65"/>
      <c r="P617" s="64" t="str">
        <f>'VARIABLES DE ENTRADA'!$G$58</f>
        <v>F90-1</v>
      </c>
      <c r="Q617" s="65"/>
      <c r="R617" s="65"/>
      <c r="S617" s="66">
        <f>'VARIABLES DE ENTRADA'!$G$65</f>
        <v>200</v>
      </c>
      <c r="T617" s="65"/>
      <c r="U617" s="64"/>
      <c r="V617" s="64" t="str">
        <f>'VARIABLES DE ENTRADA'!$G$72</f>
        <v>B200T</v>
      </c>
      <c r="W617" s="60"/>
      <c r="X617" s="50"/>
      <c r="Y617" s="50"/>
      <c r="Z617" s="51"/>
      <c r="AA617" s="50"/>
      <c r="AB617" s="50"/>
      <c r="AC617" s="51"/>
      <c r="AD617" s="51"/>
      <c r="AE617" s="52"/>
      <c r="AF617" s="49"/>
      <c r="AH617" s="48"/>
      <c r="AI617" s="48"/>
    </row>
    <row r="618" spans="1:35" x14ac:dyDescent="0.25">
      <c r="L618" s="59"/>
      <c r="M618" s="64" t="str">
        <f>'VARIABLES DE ENTRADA'!$G$51</f>
        <v>B90</v>
      </c>
      <c r="N618" s="64"/>
      <c r="O618" s="64"/>
      <c r="P618" s="64" t="str">
        <f>'VARIABLES DE ENTRADA'!$G$59</f>
        <v>E-90</v>
      </c>
      <c r="Q618" s="64"/>
      <c r="R618" s="64"/>
      <c r="S618" s="64" t="str">
        <f>'VARIABLES DE ENTRADA'!$G$66</f>
        <v>200C,</v>
      </c>
      <c r="T618" s="64"/>
      <c r="U618" s="67"/>
      <c r="V618" s="66">
        <f>'VARIABLES DE ENTRADA'!$G$73</f>
        <v>300</v>
      </c>
      <c r="W618" s="60"/>
      <c r="X618" s="51"/>
      <c r="Y618" s="51"/>
      <c r="Z618" s="51"/>
      <c r="AA618" s="51"/>
      <c r="AB618" s="51"/>
      <c r="AC618" s="51"/>
      <c r="AD618" s="51"/>
      <c r="AE618" s="52"/>
      <c r="AF618" s="49"/>
      <c r="AH618" s="47"/>
      <c r="AI618" s="47"/>
    </row>
    <row r="619" spans="1:35" x14ac:dyDescent="0.25">
      <c r="L619" s="59"/>
      <c r="M619" s="64" t="str">
        <f>'VARIABLES DE ENTRADA'!$G$52</f>
        <v>C90</v>
      </c>
      <c r="N619" s="64"/>
      <c r="O619" s="64"/>
      <c r="P619" s="64" t="str">
        <f>'VARIABLES DE ENTRADA'!$G$60</f>
        <v>C90-1</v>
      </c>
      <c r="Q619" s="64"/>
      <c r="R619" s="64"/>
      <c r="S619" s="64" t="str">
        <f>'VARIABLES DE ENTRADA'!$G$67</f>
        <v>200CT</v>
      </c>
      <c r="T619" s="64"/>
      <c r="U619" s="64"/>
      <c r="V619" s="64" t="str">
        <f>'VARIABLES DE ENTRADA'!$G$74</f>
        <v>300LW</v>
      </c>
      <c r="W619" s="60"/>
      <c r="X619" s="51"/>
      <c r="Y619" s="51"/>
      <c r="Z619" s="51"/>
      <c r="AA619" s="51"/>
      <c r="AB619" s="51"/>
      <c r="AC619" s="51"/>
      <c r="AD619" s="51"/>
      <c r="AE619" s="52"/>
      <c r="AF619" s="49"/>
      <c r="AH619" s="47"/>
      <c r="AI619" s="47"/>
    </row>
    <row r="620" spans="1:35" x14ac:dyDescent="0.25">
      <c r="L620" s="59"/>
      <c r="M620" s="64" t="str">
        <f>'VARIABLES DE ENTRADA'!$G$53</f>
        <v>C90A</v>
      </c>
      <c r="N620" s="64"/>
      <c r="O620" s="64"/>
      <c r="P620" s="64" t="str">
        <f>'VARIABLES DE ENTRADA'!$G$61</f>
        <v>C90SE</v>
      </c>
      <c r="Q620" s="64"/>
      <c r="R620" s="64"/>
      <c r="S620" s="64" t="str">
        <f>'VARIABLES DE ENTRADA'!$G$68</f>
        <v>200T</v>
      </c>
      <c r="T620" s="64"/>
      <c r="U620" s="64"/>
      <c r="V620" s="64" t="str">
        <f>'VARIABLES DE ENTRADA'!$G$75</f>
        <v>B300</v>
      </c>
      <c r="W620" s="60"/>
      <c r="X620" s="51"/>
      <c r="Y620" s="51"/>
      <c r="Z620" s="51"/>
      <c r="AA620" s="51"/>
      <c r="AB620" s="51"/>
      <c r="AC620" s="51"/>
      <c r="AD620" s="51"/>
      <c r="AE620" s="52"/>
      <c r="AF620" s="49"/>
      <c r="AH620" s="47"/>
      <c r="AI620" s="47"/>
    </row>
    <row r="621" spans="1:35" x14ac:dyDescent="0.25">
      <c r="L621" s="59"/>
      <c r="M621" s="64" t="str">
        <f>'VARIABLES DE ENTRADA'!$G$54</f>
        <v>C90GT</v>
      </c>
      <c r="N621" s="64"/>
      <c r="O621" s="64"/>
      <c r="P621" s="66">
        <f>'VARIABLES DE ENTRADA'!$G$62</f>
        <v>100</v>
      </c>
      <c r="Q621" s="64"/>
      <c r="R621" s="64"/>
      <c r="S621" s="64" t="str">
        <f>'VARIABLES DE ENTRADA'!$G$69</f>
        <v>B200</v>
      </c>
      <c r="T621" s="64"/>
      <c r="U621" s="64"/>
      <c r="V621" s="64" t="str">
        <f>'VARIABLES DE ENTRADA'!$G$76</f>
        <v>B300C</v>
      </c>
      <c r="W621" s="60"/>
      <c r="X621" s="51"/>
      <c r="Y621" s="51"/>
      <c r="Z621" s="51"/>
      <c r="AA621" s="51"/>
      <c r="AB621" s="51"/>
      <c r="AC621" s="51"/>
      <c r="AD621" s="51"/>
      <c r="AE621" s="52"/>
      <c r="AF621" s="49"/>
      <c r="AH621" s="47"/>
      <c r="AI621" s="47"/>
    </row>
    <row r="622" spans="1:35" x14ac:dyDescent="0.25">
      <c r="L622" s="59"/>
      <c r="M622" s="64" t="str">
        <f>'VARIABLES DE ENTRADA'!$G$55</f>
        <v>C90GTi</v>
      </c>
      <c r="N622" s="64"/>
      <c r="O622" s="64"/>
      <c r="P622" s="64" t="str">
        <f>'VARIABLES DE ENTRADA'!$G$63</f>
        <v>A100</v>
      </c>
      <c r="Q622" s="64"/>
      <c r="R622" s="64"/>
      <c r="S622" s="64" t="str">
        <f>'VARIABLES DE ENTRADA'!$G$70</f>
        <v>B200C</v>
      </c>
      <c r="T622" s="64"/>
      <c r="U622" s="64"/>
      <c r="V622" s="64" t="str">
        <f>'VARIABLES DE ENTRADA'!$G$77</f>
        <v>B200GT</v>
      </c>
      <c r="W622" s="60"/>
      <c r="X622" s="51"/>
      <c r="Y622" s="51"/>
      <c r="Z622" s="51"/>
      <c r="AA622" s="51"/>
      <c r="AB622" s="51"/>
      <c r="AC622" s="51"/>
      <c r="AD622" s="51"/>
      <c r="AE622" s="52"/>
      <c r="AF622" s="49"/>
    </row>
    <row r="623" spans="1:35" x14ac:dyDescent="0.25">
      <c r="L623" s="59"/>
      <c r="M623" s="64" t="str">
        <f>'VARIABLES DE ENTRADA'!$G$56</f>
        <v>E90</v>
      </c>
      <c r="N623" s="64"/>
      <c r="O623" s="64"/>
      <c r="P623" s="64"/>
      <c r="Q623" s="64"/>
      <c r="R623" s="64"/>
      <c r="S623" s="64"/>
      <c r="T623" s="64"/>
      <c r="U623" s="64"/>
      <c r="V623" s="64"/>
      <c r="W623" s="60"/>
      <c r="X623" s="51"/>
      <c r="Y623" s="51"/>
      <c r="Z623" s="51"/>
      <c r="AA623" s="51"/>
      <c r="AB623" s="51"/>
      <c r="AC623" s="51"/>
      <c r="AD623" s="51"/>
      <c r="AE623" s="52"/>
      <c r="AF623" s="49"/>
    </row>
    <row r="624" spans="1:35" ht="21.75" x14ac:dyDescent="0.25">
      <c r="P624" s="25" t="str">
        <f>'VARIABLES DE ENTRADA'!$G$44</f>
        <v>18 DE OCTUBRE DE 2019</v>
      </c>
    </row>
    <row r="637" spans="1:35" x14ac:dyDescent="0.25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  <c r="AA637" s="69"/>
      <c r="AB637" s="69"/>
      <c r="AC637" s="69"/>
      <c r="AD637" s="69"/>
      <c r="AE637" s="69"/>
      <c r="AF637" s="69"/>
      <c r="AG637" s="69"/>
      <c r="AH637" s="69"/>
      <c r="AI637" s="69"/>
    </row>
    <row r="638" spans="1:35" x14ac:dyDescent="0.25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  <c r="AA638" s="69"/>
      <c r="AB638" s="69"/>
      <c r="AC638" s="69"/>
      <c r="AD638" s="69"/>
      <c r="AE638" s="69"/>
      <c r="AF638" s="69"/>
      <c r="AG638" s="69"/>
      <c r="AH638" s="69"/>
      <c r="AI638" s="69"/>
    </row>
    <row r="639" spans="1:35" x14ac:dyDescent="0.25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  <c r="AA639" s="69"/>
      <c r="AB639" s="69"/>
      <c r="AC639" s="69"/>
      <c r="AD639" s="69"/>
      <c r="AE639" s="69"/>
      <c r="AF639" s="69"/>
      <c r="AG639" s="69"/>
      <c r="AH639" s="69"/>
      <c r="AI639" s="69"/>
    </row>
    <row r="640" spans="1:35" x14ac:dyDescent="0.25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69"/>
      <c r="AB640" s="69"/>
      <c r="AC640" s="69"/>
      <c r="AD640" s="69"/>
      <c r="AE640" s="69"/>
      <c r="AF640" s="69"/>
      <c r="AG640" s="69"/>
      <c r="AH640" s="69"/>
      <c r="AI640" s="69"/>
    </row>
    <row r="641" spans="1:35" x14ac:dyDescent="0.25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  <c r="AA641" s="69"/>
      <c r="AB641" s="69"/>
      <c r="AC641" s="69"/>
      <c r="AD641" s="69"/>
      <c r="AE641" s="69"/>
      <c r="AF641" s="69"/>
      <c r="AG641" s="69"/>
      <c r="AH641" s="69"/>
      <c r="AI641" s="69"/>
    </row>
    <row r="642" spans="1:35" x14ac:dyDescent="0.25">
      <c r="A642" s="95" t="str">
        <f>'VARIABLES DE ENTRADA'!$G$47</f>
        <v>CURSO DE ENTRENAMIENTO EN EL MANTENIMIENTO EN LÍNEA Y BASE DE BEECHCRAFT KING AIR 90/100/200/300.</v>
      </c>
      <c r="B642" s="95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</row>
    <row r="643" spans="1:35" ht="15" customHeight="1" x14ac:dyDescent="0.25">
      <c r="A643" s="95"/>
      <c r="B643" s="95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</row>
    <row r="644" spans="1:35" ht="15" customHeight="1" x14ac:dyDescent="0.25">
      <c r="A644" s="95" t="str">
        <f>'VARIABLES DE ENTRADA'!$A$42</f>
        <v>Nº DE CONTROL DE ESPECIFICACIONES TÉCNICAS DEL CURSO</v>
      </c>
      <c r="B644" s="95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</row>
    <row r="645" spans="1:35" ht="24.75" x14ac:dyDescent="0.25">
      <c r="A645" s="96" t="str">
        <f>'VARIABLES DE ENTRADA'!$G$42</f>
        <v>JI-ES-005-91</v>
      </c>
      <c r="B645" s="96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  <c r="AA645" s="96"/>
      <c r="AB645" s="96"/>
      <c r="AC645" s="96"/>
      <c r="AD645" s="96"/>
      <c r="AE645" s="96"/>
      <c r="AF645" s="96"/>
      <c r="AG645" s="96"/>
      <c r="AH645" s="96"/>
      <c r="AI645" s="96"/>
    </row>
    <row r="646" spans="1:35" ht="23.25" x14ac:dyDescent="0.25">
      <c r="A646" s="95" t="s">
        <v>34</v>
      </c>
      <c r="B646" s="95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</row>
    <row r="647" spans="1:35" ht="24.75" x14ac:dyDescent="0.25">
      <c r="A647" s="96">
        <f>'VARIABLES DE ENTRADA'!$G$41</f>
        <v>75</v>
      </c>
      <c r="B647" s="96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  <c r="AA647" s="96"/>
      <c r="AB647" s="96"/>
      <c r="AC647" s="96"/>
      <c r="AD647" s="96"/>
      <c r="AE647" s="96"/>
      <c r="AF647" s="96"/>
      <c r="AG647" s="96"/>
      <c r="AH647" s="96"/>
      <c r="AI647" s="96"/>
    </row>
    <row r="648" spans="1:35" x14ac:dyDescent="0.25">
      <c r="A648" s="69"/>
      <c r="B648" s="70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  <c r="AA648" s="69"/>
      <c r="AB648" s="69"/>
      <c r="AC648" s="69"/>
      <c r="AD648" s="69"/>
      <c r="AE648" s="70"/>
      <c r="AF648" s="70"/>
      <c r="AG648" s="70"/>
      <c r="AH648" s="69"/>
      <c r="AI648" s="69"/>
    </row>
    <row r="649" spans="1:35" ht="23.25" x14ac:dyDescent="0.25">
      <c r="A649" s="95" t="s">
        <v>48</v>
      </c>
      <c r="B649" s="95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</row>
    <row r="650" spans="1:35" ht="23.25" x14ac:dyDescent="0.25">
      <c r="A650" s="69"/>
      <c r="B650" s="70"/>
      <c r="D650" s="74" t="str">
        <f>'VARIABLES DE ENTRADA'!$A$12</f>
        <v>Nº</v>
      </c>
      <c r="F650" s="74" t="str">
        <f>'VARIABLES DE ENTRADA'!$B$12</f>
        <v>TEMA</v>
      </c>
      <c r="G650" s="74"/>
      <c r="H650" s="74"/>
      <c r="I650" s="74"/>
      <c r="J650" s="74"/>
      <c r="K650" s="74"/>
      <c r="L650" s="74"/>
      <c r="M650" s="74"/>
      <c r="N650" s="74"/>
      <c r="O650" s="74"/>
      <c r="P650" s="87" t="str">
        <f>'VARIABLES DE ENTRADA'!$C$12</f>
        <v>HRS.</v>
      </c>
      <c r="Q650" s="74"/>
      <c r="R650" s="74"/>
      <c r="S650" s="74" t="str">
        <f>'VARIABLES DE ENTRADA'!$A$12</f>
        <v>Nº</v>
      </c>
      <c r="U650" s="74" t="str">
        <f>'VARIABLES DE ENTRADA'!$B$12</f>
        <v>TEMA</v>
      </c>
      <c r="V650" s="74"/>
      <c r="W650" s="74"/>
      <c r="X650" s="74"/>
      <c r="Y650" s="74"/>
      <c r="Z650" s="74"/>
      <c r="AA650" s="74"/>
      <c r="AB650" s="74"/>
      <c r="AC650" s="74"/>
      <c r="AD650" s="74"/>
      <c r="AE650" s="87" t="str">
        <f>'VARIABLES DE ENTRADA'!$C$12</f>
        <v>HRS.</v>
      </c>
      <c r="AG650" s="70"/>
      <c r="AH650" s="69"/>
      <c r="AI650" s="69"/>
    </row>
    <row r="651" spans="1:35" ht="21" x14ac:dyDescent="0.35">
      <c r="A651" s="69"/>
      <c r="B651" s="70"/>
      <c r="D651" s="75">
        <f>'VARIABLES DE ENTRADA'!$A$13</f>
        <v>1</v>
      </c>
      <c r="F651" s="75" t="str">
        <f>'VARIABLES DE ENTRADA'!$B$13</f>
        <v>LIMITACIONES DE AERONAVEGABILIDAD</v>
      </c>
      <c r="G651" s="75"/>
      <c r="H651" s="75"/>
      <c r="I651" s="75"/>
      <c r="J651" s="75"/>
      <c r="K651" s="75"/>
      <c r="L651" s="75"/>
      <c r="M651" s="75"/>
      <c r="N651" s="70"/>
      <c r="O651" s="70"/>
      <c r="P651" s="76">
        <f>'VARIABLES DE ENTRADA'!$C$13</f>
        <v>2</v>
      </c>
      <c r="Q651" s="70"/>
      <c r="R651" s="70"/>
      <c r="S651" s="75">
        <f>'VARIABLES DE ENTRADA'!$A$33</f>
        <v>21</v>
      </c>
      <c r="U651" s="75" t="str">
        <f>'VARIABLES DE ENTRADA'!$B$33</f>
        <v>CONTROLES DEL MOTOR</v>
      </c>
      <c r="V651" s="75"/>
      <c r="W651" s="75"/>
      <c r="X651" s="75"/>
      <c r="Y651" s="75"/>
      <c r="Z651" s="75"/>
      <c r="AA651" s="75"/>
      <c r="AB651" s="75"/>
      <c r="AC651" s="70"/>
      <c r="AD651" s="70"/>
      <c r="AE651" s="76">
        <f>'VARIABLES DE ENTRADA'!$C$33</f>
        <v>2</v>
      </c>
      <c r="AG651" s="70"/>
      <c r="AH651" s="69"/>
      <c r="AI651" s="69"/>
    </row>
    <row r="652" spans="1:35" ht="21" x14ac:dyDescent="0.35">
      <c r="A652" s="69"/>
      <c r="B652" s="70"/>
      <c r="D652" s="75">
        <f>'VARIABLES DE ENTRADA'!$A$14</f>
        <v>2</v>
      </c>
      <c r="F652" s="75" t="str">
        <f>'VARIABLES DE ENTRADA'!$B$14</f>
        <v>DIMENSIONES Y AREAS</v>
      </c>
      <c r="G652" s="75"/>
      <c r="H652" s="75"/>
      <c r="I652" s="75"/>
      <c r="J652" s="75"/>
      <c r="K652" s="75"/>
      <c r="L652" s="75"/>
      <c r="M652" s="75"/>
      <c r="N652" s="70"/>
      <c r="O652" s="70"/>
      <c r="P652" s="76">
        <f>'VARIABLES DE ENTRADA'!$C$14</f>
        <v>1</v>
      </c>
      <c r="Q652" s="70"/>
      <c r="R652" s="70"/>
      <c r="S652" s="75">
        <f>'VARIABLES DE ENTRADA'!$A$34</f>
        <v>22</v>
      </c>
      <c r="U652" s="75" t="str">
        <f>'VARIABLES DE ENTRADA'!$B$34</f>
        <v>INDICADORES DEL MOTOR</v>
      </c>
      <c r="V652" s="75"/>
      <c r="W652" s="75"/>
      <c r="X652" s="75"/>
      <c r="Y652" s="75"/>
      <c r="Z652" s="75"/>
      <c r="AA652" s="75"/>
      <c r="AB652" s="75"/>
      <c r="AC652" s="70"/>
      <c r="AD652" s="70"/>
      <c r="AE652" s="76">
        <f>'VARIABLES DE ENTRADA'!$C$34</f>
        <v>2</v>
      </c>
      <c r="AG652" s="70"/>
      <c r="AH652" s="69"/>
      <c r="AI652" s="69"/>
    </row>
    <row r="653" spans="1:35" ht="21" x14ac:dyDescent="0.35">
      <c r="A653" s="69"/>
      <c r="B653" s="70"/>
      <c r="D653" s="75">
        <f>'VARIABLES DE ENTRADA'!$A$15</f>
        <v>3</v>
      </c>
      <c r="F653" s="75" t="str">
        <f>'VARIABLES DE ENTRADA'!$B$15</f>
        <v>SERVICIO</v>
      </c>
      <c r="G653" s="75"/>
      <c r="H653" s="75"/>
      <c r="I653" s="75"/>
      <c r="J653" s="75"/>
      <c r="K653" s="75"/>
      <c r="L653" s="75"/>
      <c r="M653" s="75"/>
      <c r="N653" s="70"/>
      <c r="O653" s="70"/>
      <c r="P653" s="76">
        <f>'VARIABLES DE ENTRADA'!$C$15</f>
        <v>6</v>
      </c>
      <c r="Q653" s="70"/>
      <c r="R653" s="70"/>
      <c r="S653" s="75">
        <f>'VARIABLES DE ENTRADA'!$A$35</f>
        <v>23</v>
      </c>
      <c r="U653" s="75" t="str">
        <f>'VARIABLES DE ENTRADA'!$B$35</f>
        <v>ESCAPE</v>
      </c>
      <c r="V653" s="75"/>
      <c r="W653" s="75"/>
      <c r="X653" s="75"/>
      <c r="Y653" s="75"/>
      <c r="Z653" s="75"/>
      <c r="AA653" s="75"/>
      <c r="AB653" s="75"/>
      <c r="AC653" s="70"/>
      <c r="AD653" s="70"/>
      <c r="AE653" s="76">
        <f>'VARIABLES DE ENTRADA'!$C$35</f>
        <v>2</v>
      </c>
      <c r="AG653" s="70"/>
      <c r="AH653" s="69"/>
      <c r="AI653" s="69"/>
    </row>
    <row r="654" spans="1:35" ht="21" x14ac:dyDescent="0.35">
      <c r="A654" s="69"/>
      <c r="B654" s="70"/>
      <c r="D654" s="75">
        <f>'VARIABLES DE ENTRADA'!$A$16</f>
        <v>4</v>
      </c>
      <c r="F654" s="75" t="str">
        <f>'VARIABLES DE ENTRADA'!$B$16</f>
        <v>AIRE ACONDICIONADO</v>
      </c>
      <c r="G654" s="75"/>
      <c r="H654" s="75"/>
      <c r="I654" s="75"/>
      <c r="J654" s="75"/>
      <c r="K654" s="75"/>
      <c r="L654" s="75"/>
      <c r="M654" s="75"/>
      <c r="N654" s="70"/>
      <c r="O654" s="70"/>
      <c r="P654" s="76">
        <f>'VARIABLES DE ENTRADA'!$C$16</f>
        <v>4</v>
      </c>
      <c r="Q654" s="70"/>
      <c r="R654" s="70"/>
      <c r="S654" s="75">
        <f>'VARIABLES DE ENTRADA'!$A$36</f>
        <v>24</v>
      </c>
      <c r="U654" s="75" t="str">
        <f>'VARIABLES DE ENTRADA'!$B$36</f>
        <v>LUBRICACIÓN DEL MOTOR</v>
      </c>
      <c r="V654" s="75"/>
      <c r="W654" s="75"/>
      <c r="X654" s="75"/>
      <c r="Y654" s="75"/>
      <c r="Z654" s="75"/>
      <c r="AA654" s="75"/>
      <c r="AB654" s="75"/>
      <c r="AC654" s="70"/>
      <c r="AD654" s="70"/>
      <c r="AE654" s="76">
        <f>'VARIABLES DE ENTRADA'!$C$36</f>
        <v>2</v>
      </c>
      <c r="AG654" s="70"/>
      <c r="AH654" s="69"/>
      <c r="AI654" s="69"/>
    </row>
    <row r="655" spans="1:35" ht="21" x14ac:dyDescent="0.35">
      <c r="A655" s="69"/>
      <c r="B655" s="70"/>
      <c r="D655" s="75">
        <f>'VARIABLES DE ENTRADA'!$A$17</f>
        <v>5</v>
      </c>
      <c r="F655" s="75" t="str">
        <f>'VARIABLES DE ENTRADA'!$B$17</f>
        <v>SISTEMA ELECTRICO</v>
      </c>
      <c r="G655" s="75"/>
      <c r="H655" s="75"/>
      <c r="I655" s="75"/>
      <c r="J655" s="75"/>
      <c r="K655" s="75"/>
      <c r="L655" s="75"/>
      <c r="M655" s="75"/>
      <c r="N655" s="70"/>
      <c r="O655" s="70"/>
      <c r="P655" s="76">
        <f>'VARIABLES DE ENTRADA'!$C$17</f>
        <v>4</v>
      </c>
      <c r="Q655" s="70"/>
      <c r="R655" s="70"/>
      <c r="S655" s="75">
        <f>'VARIABLES DE ENTRADA'!$A$37</f>
        <v>25</v>
      </c>
      <c r="U655" s="75" t="str">
        <f>'VARIABLES DE ENTRADA'!$B$37</f>
        <v>ARRANQUE</v>
      </c>
      <c r="V655" s="75"/>
      <c r="W655" s="75"/>
      <c r="X655" s="75"/>
      <c r="Y655" s="75"/>
      <c r="Z655" s="75"/>
      <c r="AA655" s="75"/>
      <c r="AB655" s="75"/>
      <c r="AC655" s="70"/>
      <c r="AD655" s="70"/>
      <c r="AE655" s="76">
        <f>'VARIABLES DE ENTRADA'!$C$37</f>
        <v>2</v>
      </c>
      <c r="AG655" s="70"/>
      <c r="AH655" s="69"/>
      <c r="AI655" s="69"/>
    </row>
    <row r="656" spans="1:35" ht="21" x14ac:dyDescent="0.35">
      <c r="A656" s="69"/>
      <c r="B656" s="70"/>
      <c r="D656" s="75">
        <f>'VARIABLES DE ENTRADA'!$A$18</f>
        <v>6</v>
      </c>
      <c r="F656" s="75" t="str">
        <f>'VARIABLES DE ENTRADA'!$B$18</f>
        <v>EQUIPAMIENTO Y AMOBLADO</v>
      </c>
      <c r="G656" s="75"/>
      <c r="H656" s="75"/>
      <c r="I656" s="75"/>
      <c r="J656" s="75"/>
      <c r="K656" s="75"/>
      <c r="L656" s="75"/>
      <c r="M656" s="75"/>
      <c r="N656" s="70"/>
      <c r="O656" s="70"/>
      <c r="P656" s="76">
        <f>'VARIABLES DE ENTRADA'!$C$18</f>
        <v>1</v>
      </c>
      <c r="Q656" s="70"/>
      <c r="R656" s="70"/>
      <c r="S656" s="75">
        <f>'VARIABLES DE ENTRADA'!$F$13</f>
        <v>26</v>
      </c>
      <c r="U656" s="75" t="str">
        <f>'VARIABLES DE ENTRADA'!$G$13</f>
        <v>KING AIR FAMILY</v>
      </c>
      <c r="V656" s="69"/>
      <c r="W656" s="70"/>
      <c r="X656" s="70"/>
      <c r="Y656" s="70"/>
      <c r="Z656" s="70"/>
      <c r="AA656" s="70"/>
      <c r="AB656" s="70"/>
      <c r="AC656" s="70"/>
      <c r="AD656" s="70"/>
      <c r="AE656" s="76">
        <f>'VARIABLES DE ENTRADA'!$H$13</f>
        <v>4</v>
      </c>
      <c r="AG656" s="70"/>
      <c r="AH656" s="69"/>
      <c r="AI656" s="69"/>
    </row>
    <row r="657" spans="1:35" ht="21" x14ac:dyDescent="0.35">
      <c r="A657" s="69"/>
      <c r="B657" s="70"/>
      <c r="D657" s="75">
        <f>'VARIABLES DE ENTRADA'!$A$19</f>
        <v>7</v>
      </c>
      <c r="F657" s="75" t="str">
        <f>'VARIABLES DE ENTRADA'!$B$19</f>
        <v>PROTECCIÓN DE FUEGO</v>
      </c>
      <c r="G657" s="75"/>
      <c r="H657" s="75"/>
      <c r="I657" s="75"/>
      <c r="J657" s="75"/>
      <c r="K657" s="75"/>
      <c r="L657" s="75"/>
      <c r="M657" s="75"/>
      <c r="N657" s="70"/>
      <c r="O657" s="70"/>
      <c r="P657" s="76">
        <f>'VARIABLES DE ENTRADA'!$C$19</f>
        <v>2</v>
      </c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  <c r="AB657" s="70"/>
      <c r="AC657" s="70"/>
      <c r="AD657" s="70"/>
      <c r="AE657" s="70"/>
      <c r="AG657" s="70"/>
      <c r="AH657" s="69"/>
      <c r="AI657" s="69"/>
    </row>
    <row r="658" spans="1:35" ht="21" x14ac:dyDescent="0.35">
      <c r="A658" s="69"/>
      <c r="B658" s="70"/>
      <c r="D658" s="75">
        <f>'VARIABLES DE ENTRADA'!$A$20</f>
        <v>8</v>
      </c>
      <c r="F658" s="75" t="str">
        <f>'VARIABLES DE ENTRADA'!$B$20</f>
        <v>SISTEMA DE CONTROL</v>
      </c>
      <c r="G658" s="75"/>
      <c r="H658" s="75"/>
      <c r="I658" s="75"/>
      <c r="J658" s="75"/>
      <c r="K658" s="75"/>
      <c r="L658" s="75"/>
      <c r="M658" s="75"/>
      <c r="N658" s="70"/>
      <c r="O658" s="70"/>
      <c r="P658" s="76">
        <f>'VARIABLES DE ENTRADA'!$C$20</f>
        <v>6</v>
      </c>
      <c r="Q658" s="70"/>
      <c r="R658" s="70"/>
      <c r="S658" s="69"/>
      <c r="T658" s="70"/>
      <c r="U658" s="70"/>
      <c r="V658" s="70"/>
      <c r="W658" s="70"/>
      <c r="X658" s="70"/>
      <c r="Y658" s="70"/>
      <c r="Z658" s="70"/>
      <c r="AA658" s="70"/>
      <c r="AB658" s="70"/>
      <c r="AC658" s="70"/>
      <c r="AD658" s="70"/>
      <c r="AE658" s="70"/>
      <c r="AG658" s="70"/>
      <c r="AH658" s="69"/>
      <c r="AI658" s="69"/>
    </row>
    <row r="659" spans="1:35" ht="21" x14ac:dyDescent="0.35">
      <c r="A659" s="69"/>
      <c r="B659" s="70"/>
      <c r="D659" s="75">
        <f>'VARIABLES DE ENTRADA'!$A$21</f>
        <v>9</v>
      </c>
      <c r="F659" s="75" t="str">
        <f>'VARIABLES DE ENTRADA'!$B$21</f>
        <v>SISTEMA DE COMBUSTIBLE</v>
      </c>
      <c r="G659" s="75"/>
      <c r="H659" s="75"/>
      <c r="I659" s="75"/>
      <c r="J659" s="75"/>
      <c r="K659" s="75"/>
      <c r="L659" s="75"/>
      <c r="M659" s="75"/>
      <c r="N659" s="70"/>
      <c r="O659" s="70"/>
      <c r="P659" s="76">
        <f>'VARIABLES DE ENTRADA'!$C$21</f>
        <v>4</v>
      </c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  <c r="AB659" s="70"/>
      <c r="AC659" s="70"/>
      <c r="AD659" s="70"/>
      <c r="AE659" s="70"/>
      <c r="AG659" s="70"/>
      <c r="AH659" s="69"/>
      <c r="AI659" s="69"/>
    </row>
    <row r="660" spans="1:35" ht="21" x14ac:dyDescent="0.35">
      <c r="A660" s="69"/>
      <c r="B660" s="70"/>
      <c r="D660" s="75">
        <f>'VARIABLES DE ENTRADA'!$A$22</f>
        <v>10</v>
      </c>
      <c r="F660" s="75" t="str">
        <f>'VARIABLES DE ENTRADA'!$B$22</f>
        <v>SISTEMA HIDRÁULICO</v>
      </c>
      <c r="G660" s="75"/>
      <c r="H660" s="75"/>
      <c r="I660" s="75"/>
      <c r="J660" s="75"/>
      <c r="K660" s="75"/>
      <c r="L660" s="75"/>
      <c r="M660" s="75"/>
      <c r="N660" s="70"/>
      <c r="O660" s="70"/>
      <c r="P660" s="76">
        <f>'VARIABLES DE ENTRADA'!$C$22</f>
        <v>3</v>
      </c>
      <c r="Q660" s="70"/>
      <c r="R660" s="70"/>
      <c r="S660" s="70"/>
      <c r="T660" s="70"/>
      <c r="U660" s="70"/>
      <c r="V660" s="75"/>
      <c r="W660" s="70"/>
      <c r="X660" s="70"/>
      <c r="Y660" s="70"/>
      <c r="Z660" s="70"/>
      <c r="AA660" s="70"/>
      <c r="AB660" s="70"/>
      <c r="AC660" s="70"/>
      <c r="AD660" s="70"/>
      <c r="AE660" s="70"/>
      <c r="AG660" s="70"/>
      <c r="AH660" s="69"/>
      <c r="AI660" s="69"/>
    </row>
    <row r="661" spans="1:35" ht="21" x14ac:dyDescent="0.35">
      <c r="A661" s="69"/>
      <c r="B661" s="70"/>
      <c r="D661" s="75">
        <f>'VARIABLES DE ENTRADA'!$A$23</f>
        <v>11</v>
      </c>
      <c r="F661" s="75" t="str">
        <f>'VARIABLES DE ENTRADA'!$B$23</f>
        <v xml:space="preserve">PROTECCIÓN DE HIELO Y LLUVIA </v>
      </c>
      <c r="G661" s="75"/>
      <c r="H661" s="75"/>
      <c r="I661" s="75"/>
      <c r="J661" s="75"/>
      <c r="K661" s="75"/>
      <c r="L661" s="75"/>
      <c r="M661" s="75"/>
      <c r="N661" s="70"/>
      <c r="O661" s="70"/>
      <c r="P661" s="76">
        <f>'VARIABLES DE ENTRADA'!$C$23</f>
        <v>3</v>
      </c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  <c r="AB661" s="70"/>
      <c r="AC661" s="70"/>
      <c r="AD661" s="70"/>
      <c r="AE661" s="70"/>
      <c r="AG661" s="70"/>
      <c r="AH661" s="69"/>
      <c r="AI661" s="69"/>
    </row>
    <row r="662" spans="1:35" ht="21" x14ac:dyDescent="0.35">
      <c r="A662" s="69"/>
      <c r="B662" s="70"/>
      <c r="D662" s="75">
        <f>'VARIABLES DE ENTRADA'!$A$24</f>
        <v>12</v>
      </c>
      <c r="F662" s="75" t="str">
        <f>'VARIABLES DE ENTRADA'!$B$24</f>
        <v>INSTRUMENTOS</v>
      </c>
      <c r="G662" s="75"/>
      <c r="H662" s="75"/>
      <c r="I662" s="75"/>
      <c r="J662" s="75"/>
      <c r="K662" s="75"/>
      <c r="L662" s="75"/>
      <c r="M662" s="75"/>
      <c r="N662" s="70"/>
      <c r="O662" s="70"/>
      <c r="P662" s="76">
        <f>'VARIABLES DE ENTRADA'!$C$24</f>
        <v>2</v>
      </c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  <c r="AB662" s="70"/>
      <c r="AC662" s="70"/>
      <c r="AD662" s="70"/>
      <c r="AE662" s="70"/>
      <c r="AG662" s="70"/>
      <c r="AH662" s="69"/>
      <c r="AI662" s="69"/>
    </row>
    <row r="663" spans="1:35" ht="21" x14ac:dyDescent="0.35">
      <c r="A663" s="69"/>
      <c r="B663" s="70"/>
      <c r="D663" s="75">
        <f>'VARIABLES DE ENTRADA'!$A$25</f>
        <v>13</v>
      </c>
      <c r="F663" s="75" t="str">
        <f>'VARIABLES DE ENTRADA'!$B$25</f>
        <v>TREN DE ATERRIZAJE</v>
      </c>
      <c r="G663" s="75"/>
      <c r="H663" s="75"/>
      <c r="I663" s="75"/>
      <c r="J663" s="75"/>
      <c r="K663" s="75"/>
      <c r="L663" s="75"/>
      <c r="M663" s="75"/>
      <c r="N663" s="70"/>
      <c r="O663" s="70"/>
      <c r="P663" s="76">
        <f>'VARIABLES DE ENTRADA'!$C$25</f>
        <v>4</v>
      </c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  <c r="AB663" s="70"/>
      <c r="AC663" s="70"/>
      <c r="AD663" s="70"/>
      <c r="AE663" s="70"/>
      <c r="AG663" s="70"/>
      <c r="AH663" s="69"/>
      <c r="AI663" s="69"/>
    </row>
    <row r="664" spans="1:35" ht="21" x14ac:dyDescent="0.35">
      <c r="A664" s="69"/>
      <c r="B664" s="70"/>
      <c r="D664" s="75">
        <f>'VARIABLES DE ENTRADA'!$A$26</f>
        <v>14</v>
      </c>
      <c r="F664" s="75" t="str">
        <f>'VARIABLES DE ENTRADA'!$B$26</f>
        <v>MOTOPROPULSOR Y HÉLICE</v>
      </c>
      <c r="G664" s="75"/>
      <c r="H664" s="75"/>
      <c r="I664" s="75"/>
      <c r="J664" s="75"/>
      <c r="K664" s="75"/>
      <c r="L664" s="75"/>
      <c r="M664" s="75"/>
      <c r="N664" s="70"/>
      <c r="O664" s="70"/>
      <c r="P664" s="76">
        <f>'VARIABLES DE ENTRADA'!$C$26</f>
        <v>2</v>
      </c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  <c r="AB664" s="70"/>
      <c r="AC664" s="70"/>
      <c r="AD664" s="70"/>
      <c r="AE664" s="70"/>
      <c r="AG664" s="70"/>
      <c r="AH664" s="69"/>
      <c r="AI664" s="69"/>
    </row>
    <row r="665" spans="1:35" ht="21" x14ac:dyDescent="0.35">
      <c r="A665" s="69"/>
      <c r="B665" s="70"/>
      <c r="D665" s="75">
        <f>'VARIABLES DE ENTRADA'!$A$27</f>
        <v>15</v>
      </c>
      <c r="F665" s="75" t="str">
        <f>'VARIABLES DE ENTRADA'!$B$27</f>
        <v>NEUMÁTICO</v>
      </c>
      <c r="G665" s="75"/>
      <c r="H665" s="75"/>
      <c r="I665" s="75"/>
      <c r="J665" s="75"/>
      <c r="K665" s="75"/>
      <c r="L665" s="75"/>
      <c r="M665" s="75"/>
      <c r="N665" s="70"/>
      <c r="O665" s="70"/>
      <c r="P665" s="76">
        <f>'VARIABLES DE ENTRADA'!$C$27</f>
        <v>3</v>
      </c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  <c r="AB665" s="70"/>
      <c r="AC665" s="70"/>
      <c r="AD665" s="70"/>
      <c r="AE665" s="70"/>
      <c r="AG665" s="70"/>
      <c r="AH665" s="69"/>
      <c r="AI665" s="69"/>
    </row>
    <row r="666" spans="1:35" ht="21" x14ac:dyDescent="0.35">
      <c r="A666" s="69"/>
      <c r="B666" s="70"/>
      <c r="D666" s="75">
        <f>'VARIABLES DE ENTRADA'!$A$28</f>
        <v>16</v>
      </c>
      <c r="F666" s="75" t="str">
        <f>'VARIABLES DE ENTRADA'!$B$28</f>
        <v>PRÁCTICA ESTÁNDAR DE MOTOR</v>
      </c>
      <c r="G666" s="75"/>
      <c r="H666" s="75"/>
      <c r="I666" s="75"/>
      <c r="J666" s="75"/>
      <c r="K666" s="75"/>
      <c r="L666" s="75"/>
      <c r="M666" s="75"/>
      <c r="N666" s="70"/>
      <c r="O666" s="70"/>
      <c r="P666" s="76">
        <f>'VARIABLES DE ENTRADA'!$C$28</f>
        <v>4</v>
      </c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  <c r="AB666" s="70"/>
      <c r="AC666" s="70"/>
      <c r="AD666" s="70"/>
      <c r="AE666" s="70"/>
      <c r="AG666" s="70"/>
      <c r="AH666" s="69"/>
      <c r="AI666" s="69"/>
    </row>
    <row r="667" spans="1:35" ht="21" x14ac:dyDescent="0.35">
      <c r="A667" s="69"/>
      <c r="B667" s="70"/>
      <c r="D667" s="75">
        <f>'VARIABLES DE ENTRADA'!$A$29</f>
        <v>17</v>
      </c>
      <c r="F667" s="75" t="str">
        <f>'VARIABLES DE ENTRADA'!$B$29</f>
        <v>PLANTA DE PODER</v>
      </c>
      <c r="G667" s="75"/>
      <c r="H667" s="75"/>
      <c r="I667" s="75"/>
      <c r="J667" s="75"/>
      <c r="K667" s="75"/>
      <c r="L667" s="75"/>
      <c r="M667" s="75"/>
      <c r="N667" s="70"/>
      <c r="O667" s="70"/>
      <c r="P667" s="76">
        <f>'VARIABLES DE ENTRADA'!$C$29</f>
        <v>3</v>
      </c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  <c r="AB667" s="70"/>
      <c r="AC667" s="70"/>
      <c r="AD667" s="70"/>
      <c r="AE667" s="70"/>
      <c r="AG667" s="70"/>
      <c r="AH667" s="69"/>
      <c r="AI667" s="69"/>
    </row>
    <row r="668" spans="1:35" ht="21" x14ac:dyDescent="0.35">
      <c r="A668" s="69"/>
      <c r="B668" s="70"/>
      <c r="D668" s="75">
        <f>'VARIABLES DE ENTRADA'!$A$30</f>
        <v>18</v>
      </c>
      <c r="F668" s="75" t="str">
        <f>'VARIABLES DE ENTRADA'!$B$30</f>
        <v>SISTEMA DE COMBUSTIBLE DEL MOTOR</v>
      </c>
      <c r="G668" s="75"/>
      <c r="H668" s="75"/>
      <c r="I668" s="75"/>
      <c r="J668" s="75"/>
      <c r="K668" s="75"/>
      <c r="L668" s="75"/>
      <c r="M668" s="75"/>
      <c r="N668" s="70"/>
      <c r="O668" s="70"/>
      <c r="P668" s="76">
        <f>'VARIABLES DE ENTRADA'!$C$30</f>
        <v>3</v>
      </c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  <c r="AB668" s="70"/>
      <c r="AC668" s="70"/>
      <c r="AD668" s="70"/>
      <c r="AE668" s="70"/>
      <c r="AG668" s="70"/>
      <c r="AH668" s="69"/>
      <c r="AI668" s="69"/>
    </row>
    <row r="669" spans="1:35" ht="21" x14ac:dyDescent="0.35">
      <c r="A669" s="69"/>
      <c r="B669" s="70"/>
      <c r="D669" s="75">
        <f>'VARIABLES DE ENTRADA'!$A$31</f>
        <v>19</v>
      </c>
      <c r="F669" s="75" t="str">
        <f>'VARIABLES DE ENTRADA'!$B$31</f>
        <v>IGNICIÓN</v>
      </c>
      <c r="G669" s="75"/>
      <c r="H669" s="75"/>
      <c r="I669" s="75"/>
      <c r="J669" s="75"/>
      <c r="K669" s="75"/>
      <c r="L669" s="75"/>
      <c r="M669" s="75"/>
      <c r="N669" s="70"/>
      <c r="O669" s="70"/>
      <c r="P669" s="76">
        <f>'VARIABLES DE ENTRADA'!$C$31</f>
        <v>2</v>
      </c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  <c r="AB669" s="70"/>
      <c r="AC669" s="70"/>
      <c r="AD669" s="70"/>
      <c r="AE669" s="70"/>
      <c r="AG669" s="70"/>
      <c r="AH669" s="69"/>
      <c r="AI669" s="69"/>
    </row>
    <row r="670" spans="1:35" ht="21" x14ac:dyDescent="0.35">
      <c r="A670" s="69"/>
      <c r="B670" s="70"/>
      <c r="D670" s="75">
        <f>'VARIABLES DE ENTRADA'!$A$32</f>
        <v>20</v>
      </c>
      <c r="F670" s="75" t="str">
        <f>'VARIABLES DE ENTRADA'!$B$32</f>
        <v>AIRE</v>
      </c>
      <c r="G670" s="75"/>
      <c r="H670" s="75"/>
      <c r="I670" s="75"/>
      <c r="J670" s="75"/>
      <c r="K670" s="75"/>
      <c r="L670" s="75"/>
      <c r="M670" s="75"/>
      <c r="N670" s="70"/>
      <c r="O670" s="70"/>
      <c r="P670" s="76">
        <f>'VARIABLES DE ENTRADA'!$C$32</f>
        <v>2</v>
      </c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  <c r="AB670" s="70"/>
      <c r="AC670" s="70"/>
      <c r="AD670" s="70"/>
      <c r="AE670" s="70"/>
      <c r="AG670" s="70"/>
      <c r="AH670" s="69"/>
      <c r="AI670" s="69"/>
    </row>
    <row r="671" spans="1:35" x14ac:dyDescent="0.25">
      <c r="A671" s="69"/>
      <c r="B671" s="70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  <c r="AB671" s="70"/>
      <c r="AC671" s="70"/>
      <c r="AD671" s="70"/>
      <c r="AE671" s="70"/>
      <c r="AF671" s="70"/>
      <c r="AG671" s="70"/>
      <c r="AH671" s="69"/>
      <c r="AI671" s="69"/>
    </row>
    <row r="672" spans="1:35" x14ac:dyDescent="0.25">
      <c r="A672" s="69"/>
      <c r="B672" s="70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  <c r="AB672" s="70"/>
      <c r="AC672" s="70"/>
      <c r="AD672" s="70"/>
      <c r="AE672" s="70"/>
      <c r="AF672" s="70"/>
      <c r="AG672" s="70"/>
      <c r="AH672" s="69"/>
      <c r="AI672" s="69"/>
    </row>
    <row r="673" spans="1:35" ht="23.25" x14ac:dyDescent="0.35">
      <c r="A673" s="69"/>
      <c r="B673" s="70"/>
      <c r="C673" s="69"/>
      <c r="D673" s="69"/>
      <c r="E673" s="69"/>
      <c r="F673" s="69"/>
      <c r="G673" s="69"/>
      <c r="H673" s="69"/>
      <c r="I673" s="77" t="s">
        <v>42</v>
      </c>
      <c r="J673" s="77"/>
      <c r="K673" s="78"/>
      <c r="L673" s="78"/>
      <c r="M673" s="78"/>
      <c r="N673" s="78"/>
      <c r="O673" s="78"/>
      <c r="P673" s="78"/>
      <c r="Q673" s="78"/>
      <c r="R673" s="78"/>
      <c r="S673" s="78"/>
      <c r="T673" s="77">
        <f>'VARIABLES DE ENTRADA'!$K$123</f>
        <v>85</v>
      </c>
      <c r="U673" s="78"/>
      <c r="V673" s="78"/>
      <c r="W673" s="78"/>
      <c r="X673" s="78"/>
      <c r="Y673" s="78"/>
      <c r="Z673" s="70"/>
      <c r="AA673" s="70"/>
      <c r="AB673" s="70"/>
      <c r="AC673" s="70"/>
      <c r="AD673" s="70"/>
      <c r="AE673" s="70"/>
      <c r="AF673" s="70"/>
      <c r="AG673" s="70"/>
      <c r="AH673" s="69"/>
      <c r="AI673" s="69"/>
    </row>
    <row r="674" spans="1:35" ht="23.25" x14ac:dyDescent="0.35">
      <c r="A674" s="69"/>
      <c r="B674" s="70"/>
      <c r="C674" s="79"/>
      <c r="D674" s="79"/>
      <c r="E674" s="79"/>
      <c r="F674" s="79"/>
      <c r="G674" s="79"/>
      <c r="H674" s="79"/>
      <c r="I674" s="77" t="s">
        <v>43</v>
      </c>
      <c r="J674" s="77"/>
      <c r="K674" s="78"/>
      <c r="L674" s="78"/>
      <c r="M674" s="78"/>
      <c r="N674" s="78"/>
      <c r="O674" s="78"/>
      <c r="P674" s="78"/>
      <c r="Q674" s="78"/>
      <c r="R674" s="78"/>
      <c r="S674" s="78"/>
      <c r="T674" s="77">
        <f>'VARIABLES DE ENTRADA'!$I$123</f>
        <v>100</v>
      </c>
      <c r="U674" s="78"/>
      <c r="V674" s="78"/>
      <c r="W674" s="78"/>
      <c r="X674" s="78"/>
      <c r="Y674" s="78"/>
      <c r="Z674" s="70"/>
      <c r="AA674" s="70"/>
      <c r="AB674" s="70"/>
      <c r="AC674" s="70"/>
      <c r="AD674" s="70"/>
      <c r="AE674" s="70"/>
      <c r="AF674" s="70"/>
      <c r="AG674" s="70"/>
      <c r="AH674" s="69"/>
      <c r="AI674" s="69"/>
    </row>
    <row r="675" spans="1:35" ht="23.25" x14ac:dyDescent="0.35">
      <c r="A675" s="69"/>
      <c r="B675" s="70"/>
      <c r="C675" s="70"/>
      <c r="D675" s="70"/>
      <c r="E675" s="70"/>
      <c r="F675" s="70"/>
      <c r="G675" s="70"/>
      <c r="H675" s="70"/>
      <c r="I675" s="77" t="s">
        <v>36</v>
      </c>
      <c r="J675" s="77"/>
      <c r="K675" s="78"/>
      <c r="L675" s="78"/>
      <c r="M675" s="78"/>
      <c r="N675" s="78"/>
      <c r="O675" s="78"/>
      <c r="P675" s="78"/>
      <c r="Q675" s="78"/>
      <c r="R675" s="78"/>
      <c r="S675" s="78"/>
      <c r="T675" s="77" t="str">
        <f>'VARIABLES DE ENTRADA'!$L$123</f>
        <v>APROBADO</v>
      </c>
      <c r="U675" s="78"/>
      <c r="V675" s="78"/>
      <c r="W675" s="78"/>
      <c r="X675" s="78"/>
      <c r="Y675" s="78"/>
      <c r="Z675" s="70"/>
      <c r="AA675" s="70"/>
      <c r="AB675" s="70"/>
      <c r="AC675" s="70"/>
      <c r="AD675" s="70"/>
      <c r="AE675" s="70"/>
      <c r="AF675" s="70"/>
      <c r="AG675" s="70"/>
      <c r="AH675" s="69"/>
      <c r="AI675" s="69"/>
    </row>
    <row r="676" spans="1:35" ht="23.25" x14ac:dyDescent="0.35">
      <c r="A676" s="69"/>
      <c r="B676" s="70"/>
      <c r="C676" s="70"/>
      <c r="D676" s="70"/>
      <c r="E676" s="70"/>
      <c r="F676" s="70"/>
      <c r="G676" s="70"/>
      <c r="H676" s="70"/>
      <c r="I676" s="80" t="s">
        <v>45</v>
      </c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8" t="str">
        <f>'VARIABLES DE ENTRADA'!$G$43</f>
        <v>30 DE SEPTIEMBRE DE 2019</v>
      </c>
      <c r="U676" s="78"/>
      <c r="V676" s="70"/>
      <c r="W676" s="70"/>
      <c r="X676" s="70"/>
      <c r="Y676" s="70"/>
      <c r="Z676" s="70"/>
      <c r="AA676" s="70"/>
      <c r="AB676" s="70"/>
      <c r="AC676" s="70"/>
      <c r="AD676" s="70"/>
      <c r="AE676" s="70"/>
      <c r="AF676" s="70"/>
      <c r="AG676" s="70"/>
      <c r="AH676" s="69"/>
      <c r="AI676" s="69"/>
    </row>
    <row r="677" spans="1:35" ht="23.25" x14ac:dyDescent="0.35">
      <c r="A677" s="69"/>
      <c r="B677" s="70"/>
      <c r="C677" s="70"/>
      <c r="D677" s="70"/>
      <c r="E677" s="70"/>
      <c r="F677" s="70"/>
      <c r="G677" s="70"/>
      <c r="H677" s="70"/>
      <c r="I677" s="80" t="s">
        <v>46</v>
      </c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8" t="str">
        <f>'VARIABLES DE ENTRADA'!$G$44</f>
        <v>18 DE OCTUBRE DE 2019</v>
      </c>
      <c r="U677" s="78"/>
      <c r="V677" s="70"/>
      <c r="W677" s="70"/>
      <c r="X677" s="70"/>
      <c r="Y677" s="70"/>
      <c r="Z677" s="70"/>
      <c r="AA677" s="70"/>
      <c r="AB677" s="70"/>
      <c r="AC677" s="70"/>
      <c r="AD677" s="70"/>
      <c r="AE677" s="70"/>
      <c r="AF677" s="70"/>
      <c r="AG677" s="70"/>
      <c r="AH677" s="69"/>
      <c r="AI677" s="69"/>
    </row>
    <row r="678" spans="1:35" ht="23.25" x14ac:dyDescent="0.35">
      <c r="A678" s="69"/>
      <c r="B678" s="70"/>
      <c r="C678" s="70"/>
      <c r="D678" s="70"/>
      <c r="E678" s="70"/>
      <c r="F678" s="70"/>
      <c r="G678" s="70"/>
      <c r="H678" s="70"/>
      <c r="I678" s="77" t="s">
        <v>37</v>
      </c>
      <c r="J678" s="77"/>
      <c r="K678" s="78"/>
      <c r="L678" s="78"/>
      <c r="M678" s="78"/>
      <c r="N678" s="78"/>
      <c r="O678" s="78"/>
      <c r="P678" s="78"/>
      <c r="Q678" s="78"/>
      <c r="R678" s="78"/>
      <c r="S678" s="78"/>
      <c r="T678" s="78" t="str">
        <f>'VARIABLES DE ENTRADA'!$M$123</f>
        <v>18 DE OCTUBRE DE 2019-19469181</v>
      </c>
      <c r="U678" s="78"/>
      <c r="V678" s="78"/>
      <c r="W678" s="78"/>
      <c r="X678" s="78"/>
      <c r="Y678" s="78"/>
      <c r="Z678" s="70"/>
      <c r="AA678" s="70"/>
      <c r="AB678" s="70"/>
      <c r="AC678" s="70"/>
      <c r="AD678" s="70"/>
      <c r="AE678" s="70"/>
      <c r="AF678" s="70"/>
      <c r="AG678" s="70"/>
      <c r="AH678" s="69"/>
      <c r="AI678" s="69"/>
    </row>
    <row r="679" spans="1:35" x14ac:dyDescent="0.25">
      <c r="A679" s="69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  <c r="AB679" s="70"/>
      <c r="AC679" s="70"/>
      <c r="AD679" s="70"/>
      <c r="AE679" s="70"/>
      <c r="AF679" s="70"/>
      <c r="AG679" s="70"/>
      <c r="AH679" s="69"/>
      <c r="AI679" s="69"/>
    </row>
    <row r="680" spans="1:35" ht="21" x14ac:dyDescent="0.35">
      <c r="A680" s="97" t="s">
        <v>44</v>
      </c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</row>
    <row r="681" spans="1:35" ht="21" x14ac:dyDescent="0.35">
      <c r="A681" s="97" t="s">
        <v>114</v>
      </c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 t="str">
        <f>'VARIABLES DE ENTRADA'!$G$40</f>
        <v>JI-DC-002-01</v>
      </c>
      <c r="AF681" s="97"/>
      <c r="AG681" s="97"/>
      <c r="AH681" s="97"/>
      <c r="AI681" s="97"/>
    </row>
    <row r="689" spans="1:35" x14ac:dyDescent="0.25"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</row>
    <row r="690" spans="1:35" x14ac:dyDescent="0.25"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</row>
    <row r="691" spans="1:35" x14ac:dyDescent="0.25"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</row>
    <row r="698" spans="1:35" ht="44.25" x14ac:dyDescent="0.25">
      <c r="A698" s="93" t="s">
        <v>59</v>
      </c>
      <c r="B698" s="93"/>
      <c r="C698" s="93"/>
      <c r="D698" s="93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  <c r="AA698" s="93"/>
      <c r="AB698" s="93"/>
      <c r="AC698" s="93"/>
      <c r="AD698" s="93"/>
      <c r="AE698" s="93"/>
      <c r="AF698" s="93"/>
      <c r="AG698" s="93"/>
      <c r="AH698" s="93"/>
      <c r="AI698" s="93"/>
    </row>
    <row r="701" spans="1:35" ht="33" x14ac:dyDescent="0.25">
      <c r="A701" s="92" t="s">
        <v>57</v>
      </c>
      <c r="B701" s="92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  <c r="Z701" s="92"/>
      <c r="AA701" s="92"/>
      <c r="AB701" s="92"/>
      <c r="AC701" s="92"/>
      <c r="AD701" s="92"/>
      <c r="AE701" s="92"/>
      <c r="AF701" s="92"/>
      <c r="AG701" s="92"/>
      <c r="AH701" s="92"/>
      <c r="AI701" s="92"/>
    </row>
    <row r="704" spans="1:35" ht="34.5" x14ac:dyDescent="0.25">
      <c r="B704" s="89" t="str">
        <f>'VARIABLES DE ENTRADA'!$B$124</f>
        <v>COLMENARES CHINA JOSÉ MANUEL</v>
      </c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  <c r="AA704" s="89"/>
      <c r="AB704" s="89"/>
      <c r="AC704" s="89"/>
      <c r="AD704" s="89"/>
      <c r="AE704" s="89"/>
      <c r="AF704" s="89"/>
      <c r="AG704" s="89"/>
      <c r="AH704" s="89"/>
      <c r="AI704" s="26"/>
    </row>
    <row r="705" spans="1:35" x14ac:dyDescent="0.25">
      <c r="O705" s="1"/>
    </row>
    <row r="706" spans="1:35" ht="21.75" x14ac:dyDescent="0.25">
      <c r="B706" s="90" t="str">
        <f>'VARIABLES DE ENTRADA'!$G$124</f>
        <v>De C.I:  13907918</v>
      </c>
      <c r="C706" s="91"/>
      <c r="D706" s="91"/>
      <c r="E706" s="91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25"/>
    </row>
    <row r="708" spans="1:35" ht="33" x14ac:dyDescent="0.25">
      <c r="A708" s="92" t="s">
        <v>58</v>
      </c>
      <c r="B708" s="92"/>
      <c r="C708" s="92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  <c r="Z708" s="92"/>
      <c r="AA708" s="92"/>
      <c r="AB708" s="92"/>
      <c r="AC708" s="92"/>
      <c r="AD708" s="92"/>
      <c r="AE708" s="92"/>
      <c r="AF708" s="92"/>
      <c r="AG708" s="92"/>
      <c r="AH708" s="92"/>
      <c r="AI708" s="92"/>
    </row>
    <row r="710" spans="1:35" ht="15" customHeight="1" x14ac:dyDescent="0.25">
      <c r="G710" s="94" t="str">
        <f>'VARIABLES DE ENTRADA'!$G$47</f>
        <v>CURSO DE ENTRENAMIENTO EN EL MANTENIMIENTO EN LÍNEA Y BASE DE BEECHCRAFT KING AIR 90/100/200/300.</v>
      </c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</row>
    <row r="711" spans="1:35" ht="15" customHeight="1" x14ac:dyDescent="0.25"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</row>
    <row r="712" spans="1:35" ht="15" customHeight="1" x14ac:dyDescent="0.25"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</row>
    <row r="713" spans="1:35" x14ac:dyDescent="0.25">
      <c r="L713" s="63"/>
      <c r="M713" s="64" t="str">
        <f>'VARIABLES DE ENTRADA'!$G$49</f>
        <v>65-90</v>
      </c>
      <c r="N713" s="64"/>
      <c r="O713" s="64"/>
      <c r="P713" s="64" t="str">
        <f>'VARIABLES DE ENTRADA'!$G$57</f>
        <v>F90</v>
      </c>
      <c r="Q713" s="64"/>
      <c r="R713" s="64"/>
      <c r="S713" s="64" t="str">
        <f>'VARIABLES DE ENTRADA'!$G$64</f>
        <v>B100</v>
      </c>
      <c r="T713" s="64"/>
      <c r="U713" s="64"/>
      <c r="V713" s="64" t="str">
        <f>'VARIABLES DE ENTRADA'!$G$71</f>
        <v>B200CT</v>
      </c>
      <c r="W713" s="60"/>
      <c r="X713" s="51"/>
      <c r="Y713" s="51"/>
      <c r="Z713" s="51"/>
      <c r="AA713" s="51"/>
      <c r="AB713" s="51"/>
      <c r="AC713" s="51"/>
      <c r="AD713" s="51"/>
      <c r="AE713" s="52"/>
      <c r="AF713" s="49"/>
      <c r="AH713" s="47"/>
      <c r="AI713" s="47"/>
    </row>
    <row r="714" spans="1:35" ht="16.5" customHeight="1" x14ac:dyDescent="0.25">
      <c r="C714" s="25"/>
      <c r="L714" s="63"/>
      <c r="M714" s="64" t="str">
        <f>'VARIABLES DE ENTRADA'!$G$50</f>
        <v>65-A90</v>
      </c>
      <c r="N714" s="65"/>
      <c r="O714" s="65"/>
      <c r="P714" s="64" t="str">
        <f>'VARIABLES DE ENTRADA'!$G$58</f>
        <v>F90-1</v>
      </c>
      <c r="Q714" s="65"/>
      <c r="R714" s="65"/>
      <c r="S714" s="66">
        <f>'VARIABLES DE ENTRADA'!$G$65</f>
        <v>200</v>
      </c>
      <c r="T714" s="65"/>
      <c r="U714" s="64"/>
      <c r="V714" s="64" t="str">
        <f>'VARIABLES DE ENTRADA'!$G$72</f>
        <v>B200T</v>
      </c>
      <c r="W714" s="60"/>
      <c r="X714" s="50"/>
      <c r="Y714" s="50"/>
      <c r="Z714" s="51"/>
      <c r="AA714" s="50"/>
      <c r="AB714" s="50"/>
      <c r="AC714" s="51"/>
      <c r="AD714" s="51"/>
      <c r="AE714" s="52"/>
      <c r="AF714" s="49"/>
      <c r="AH714" s="48"/>
      <c r="AI714" s="48"/>
    </row>
    <row r="715" spans="1:35" x14ac:dyDescent="0.25">
      <c r="L715" s="63"/>
      <c r="M715" s="64" t="str">
        <f>'VARIABLES DE ENTRADA'!$G$51</f>
        <v>B90</v>
      </c>
      <c r="N715" s="64"/>
      <c r="O715" s="64"/>
      <c r="P715" s="64" t="str">
        <f>'VARIABLES DE ENTRADA'!$G$59</f>
        <v>E-90</v>
      </c>
      <c r="Q715" s="64"/>
      <c r="R715" s="64"/>
      <c r="S715" s="64" t="str">
        <f>'VARIABLES DE ENTRADA'!$G$66</f>
        <v>200C,</v>
      </c>
      <c r="T715" s="64"/>
      <c r="U715" s="67"/>
      <c r="V715" s="66">
        <f>'VARIABLES DE ENTRADA'!$G$73</f>
        <v>300</v>
      </c>
      <c r="W715" s="60"/>
      <c r="X715" s="51"/>
      <c r="Y715" s="51"/>
      <c r="Z715" s="51"/>
      <c r="AA715" s="51"/>
      <c r="AB715" s="51"/>
      <c r="AC715" s="51"/>
      <c r="AD715" s="51"/>
      <c r="AE715" s="52"/>
      <c r="AF715" s="49"/>
      <c r="AH715" s="47"/>
      <c r="AI715" s="47"/>
    </row>
    <row r="716" spans="1:35" x14ac:dyDescent="0.25">
      <c r="L716" s="63"/>
      <c r="M716" s="64" t="str">
        <f>'VARIABLES DE ENTRADA'!$G$52</f>
        <v>C90</v>
      </c>
      <c r="N716" s="64"/>
      <c r="O716" s="64"/>
      <c r="P716" s="64" t="str">
        <f>'VARIABLES DE ENTRADA'!$G$60</f>
        <v>C90-1</v>
      </c>
      <c r="Q716" s="64"/>
      <c r="R716" s="64"/>
      <c r="S716" s="64" t="str">
        <f>'VARIABLES DE ENTRADA'!$G$67</f>
        <v>200CT</v>
      </c>
      <c r="T716" s="64"/>
      <c r="U716" s="64"/>
      <c r="V716" s="64" t="str">
        <f>'VARIABLES DE ENTRADA'!$G$74</f>
        <v>300LW</v>
      </c>
      <c r="W716" s="60"/>
      <c r="X716" s="51"/>
      <c r="Y716" s="51"/>
      <c r="Z716" s="51"/>
      <c r="AA716" s="51"/>
      <c r="AB716" s="51"/>
      <c r="AC716" s="51"/>
      <c r="AD716" s="51"/>
      <c r="AE716" s="52"/>
      <c r="AF716" s="49"/>
      <c r="AH716" s="47"/>
      <c r="AI716" s="47"/>
    </row>
    <row r="717" spans="1:35" x14ac:dyDescent="0.25">
      <c r="L717" s="63"/>
      <c r="M717" s="64" t="str">
        <f>'VARIABLES DE ENTRADA'!$G$53</f>
        <v>C90A</v>
      </c>
      <c r="N717" s="64"/>
      <c r="O717" s="64"/>
      <c r="P717" s="64" t="str">
        <f>'VARIABLES DE ENTRADA'!$G$61</f>
        <v>C90SE</v>
      </c>
      <c r="Q717" s="64"/>
      <c r="R717" s="64"/>
      <c r="S717" s="64" t="str">
        <f>'VARIABLES DE ENTRADA'!$G$68</f>
        <v>200T</v>
      </c>
      <c r="T717" s="64"/>
      <c r="U717" s="64"/>
      <c r="V717" s="64" t="str">
        <f>'VARIABLES DE ENTRADA'!$G$75</f>
        <v>B300</v>
      </c>
      <c r="W717" s="60"/>
      <c r="X717" s="51"/>
      <c r="Y717" s="51"/>
      <c r="Z717" s="51"/>
      <c r="AA717" s="51"/>
      <c r="AB717" s="51"/>
      <c r="AC717" s="51"/>
      <c r="AD717" s="51"/>
      <c r="AE717" s="52"/>
      <c r="AF717" s="49"/>
      <c r="AH717" s="47"/>
      <c r="AI717" s="47"/>
    </row>
    <row r="718" spans="1:35" x14ac:dyDescent="0.25">
      <c r="L718" s="63"/>
      <c r="M718" s="64" t="str">
        <f>'VARIABLES DE ENTRADA'!$G$54</f>
        <v>C90GT</v>
      </c>
      <c r="N718" s="64"/>
      <c r="O718" s="64"/>
      <c r="P718" s="66">
        <f>'VARIABLES DE ENTRADA'!$G$62</f>
        <v>100</v>
      </c>
      <c r="Q718" s="64"/>
      <c r="R718" s="64"/>
      <c r="S718" s="64" t="str">
        <f>'VARIABLES DE ENTRADA'!$G$69</f>
        <v>B200</v>
      </c>
      <c r="T718" s="64"/>
      <c r="U718" s="64"/>
      <c r="V718" s="64" t="str">
        <f>'VARIABLES DE ENTRADA'!$G$76</f>
        <v>B300C</v>
      </c>
      <c r="W718" s="60"/>
      <c r="X718" s="51"/>
      <c r="Y718" s="51"/>
      <c r="Z718" s="51"/>
      <c r="AA718" s="51"/>
      <c r="AB718" s="51"/>
      <c r="AC718" s="51"/>
      <c r="AD718" s="51"/>
      <c r="AE718" s="52"/>
      <c r="AF718" s="49"/>
      <c r="AH718" s="47"/>
      <c r="AI718" s="47"/>
    </row>
    <row r="719" spans="1:35" x14ac:dyDescent="0.25">
      <c r="L719" s="63"/>
      <c r="M719" s="64" t="str">
        <f>'VARIABLES DE ENTRADA'!$G$55</f>
        <v>C90GTi</v>
      </c>
      <c r="N719" s="64"/>
      <c r="O719" s="64"/>
      <c r="P719" s="64" t="str">
        <f>'VARIABLES DE ENTRADA'!$G$63</f>
        <v>A100</v>
      </c>
      <c r="Q719" s="64"/>
      <c r="R719" s="64"/>
      <c r="S719" s="64" t="str">
        <f>'VARIABLES DE ENTRADA'!$G$70</f>
        <v>B200C</v>
      </c>
      <c r="T719" s="64"/>
      <c r="U719" s="64"/>
      <c r="V719" s="64" t="str">
        <f>'VARIABLES DE ENTRADA'!$G$77</f>
        <v>B200GT</v>
      </c>
      <c r="W719" s="60"/>
      <c r="X719" s="51"/>
      <c r="Y719" s="51"/>
      <c r="Z719" s="51"/>
      <c r="AA719" s="51"/>
      <c r="AB719" s="51"/>
      <c r="AC719" s="51"/>
      <c r="AD719" s="51"/>
      <c r="AE719" s="52"/>
      <c r="AF719" s="49"/>
    </row>
    <row r="720" spans="1:35" x14ac:dyDescent="0.25">
      <c r="L720" s="63"/>
      <c r="M720" s="64" t="str">
        <f>'VARIABLES DE ENTRADA'!$G$56</f>
        <v>E90</v>
      </c>
      <c r="N720" s="64"/>
      <c r="O720" s="64"/>
      <c r="P720" s="64"/>
      <c r="Q720" s="64"/>
      <c r="R720" s="64"/>
      <c r="S720" s="64"/>
      <c r="T720" s="64"/>
      <c r="U720" s="64"/>
      <c r="V720" s="64"/>
      <c r="W720" s="60"/>
      <c r="X720" s="51"/>
      <c r="Y720" s="51"/>
      <c r="Z720" s="51"/>
      <c r="AA720" s="51"/>
      <c r="AB720" s="51"/>
      <c r="AC720" s="51"/>
      <c r="AD720" s="51"/>
      <c r="AE720" s="52"/>
      <c r="AF720" s="49"/>
    </row>
    <row r="721" spans="1:35" ht="21.75" x14ac:dyDescent="0.25">
      <c r="P721" s="25" t="str">
        <f>'VARIABLES DE ENTRADA'!$G$44</f>
        <v>18 DE OCTUBRE DE 2019</v>
      </c>
    </row>
    <row r="734" spans="1:35" x14ac:dyDescent="0.25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69"/>
      <c r="AB734" s="69"/>
      <c r="AC734" s="69"/>
      <c r="AD734" s="69"/>
      <c r="AE734" s="69"/>
      <c r="AF734" s="69"/>
      <c r="AG734" s="69"/>
      <c r="AH734" s="69"/>
      <c r="AI734" s="69"/>
    </row>
    <row r="735" spans="1:35" x14ac:dyDescent="0.25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  <c r="AB735" s="69"/>
      <c r="AC735" s="69"/>
      <c r="AD735" s="69"/>
      <c r="AE735" s="69"/>
      <c r="AF735" s="69"/>
      <c r="AG735" s="69"/>
      <c r="AH735" s="69"/>
      <c r="AI735" s="69"/>
    </row>
    <row r="736" spans="1:35" x14ac:dyDescent="0.25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69"/>
      <c r="AB736" s="69"/>
      <c r="AC736" s="69"/>
      <c r="AD736" s="69"/>
      <c r="AE736" s="69"/>
      <c r="AF736" s="69"/>
      <c r="AG736" s="69"/>
      <c r="AH736" s="69"/>
      <c r="AI736" s="69"/>
    </row>
    <row r="737" spans="1:35" x14ac:dyDescent="0.25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  <c r="AA737" s="69"/>
      <c r="AB737" s="69"/>
      <c r="AC737" s="69"/>
      <c r="AD737" s="69"/>
      <c r="AE737" s="69"/>
      <c r="AF737" s="69"/>
      <c r="AG737" s="69"/>
      <c r="AH737" s="69"/>
      <c r="AI737" s="69"/>
    </row>
    <row r="738" spans="1:35" x14ac:dyDescent="0.25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  <c r="AA738" s="69"/>
      <c r="AB738" s="69"/>
      <c r="AC738" s="69"/>
      <c r="AD738" s="69"/>
      <c r="AE738" s="69"/>
      <c r="AF738" s="69"/>
      <c r="AG738" s="69"/>
      <c r="AH738" s="69"/>
      <c r="AI738" s="69"/>
    </row>
    <row r="739" spans="1:35" x14ac:dyDescent="0.25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69"/>
      <c r="AB739" s="69"/>
      <c r="AC739" s="69"/>
      <c r="AD739" s="69"/>
      <c r="AE739" s="69"/>
      <c r="AF739" s="69"/>
      <c r="AG739" s="69"/>
      <c r="AH739" s="69"/>
      <c r="AI739" s="69"/>
    </row>
    <row r="740" spans="1:35" x14ac:dyDescent="0.25">
      <c r="A740" s="95" t="str">
        <f>'VARIABLES DE ENTRADA'!$G$47</f>
        <v>CURSO DE ENTRENAMIENTO EN EL MANTENIMIENTO EN LÍNEA Y BASE DE BEECHCRAFT KING AIR 90/100/200/300.</v>
      </c>
      <c r="B740" s="95"/>
      <c r="C740" s="95"/>
      <c r="D740" s="95"/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</row>
    <row r="741" spans="1:35" ht="15" customHeight="1" x14ac:dyDescent="0.25">
      <c r="A741" s="95"/>
      <c r="B741" s="95"/>
      <c r="C741" s="95"/>
      <c r="D741" s="95"/>
      <c r="E741" s="95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</row>
    <row r="742" spans="1:35" ht="21.75" customHeight="1" x14ac:dyDescent="0.25">
      <c r="A742" s="95" t="str">
        <f>'VARIABLES DE ENTRADA'!$A$42</f>
        <v>Nº DE CONTROL DE ESPECIFICACIONES TÉCNICAS DEL CURSO</v>
      </c>
      <c r="B742" s="95"/>
      <c r="C742" s="95"/>
      <c r="D742" s="95"/>
      <c r="E742" s="95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</row>
    <row r="743" spans="1:35" ht="24.75" x14ac:dyDescent="0.25">
      <c r="A743" s="96" t="str">
        <f>'VARIABLES DE ENTRADA'!$G$42</f>
        <v>JI-ES-005-91</v>
      </c>
      <c r="B743" s="96"/>
      <c r="C743" s="96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  <c r="AA743" s="96"/>
      <c r="AB743" s="96"/>
      <c r="AC743" s="96"/>
      <c r="AD743" s="96"/>
      <c r="AE743" s="96"/>
      <c r="AF743" s="96"/>
      <c r="AG743" s="96"/>
      <c r="AH743" s="96"/>
      <c r="AI743" s="96"/>
    </row>
    <row r="744" spans="1:35" ht="23.25" x14ac:dyDescent="0.25">
      <c r="A744" s="95" t="s">
        <v>34</v>
      </c>
      <c r="B744" s="95"/>
      <c r="C744" s="95"/>
      <c r="D744" s="95"/>
      <c r="E744" s="95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</row>
    <row r="745" spans="1:35" ht="24.75" x14ac:dyDescent="0.25">
      <c r="A745" s="96">
        <f>'VARIABLES DE ENTRADA'!$G$41</f>
        <v>75</v>
      </c>
      <c r="B745" s="96"/>
      <c r="C745" s="96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  <c r="AA745" s="96"/>
      <c r="AB745" s="96"/>
      <c r="AC745" s="96"/>
      <c r="AD745" s="96"/>
      <c r="AE745" s="96"/>
      <c r="AF745" s="96"/>
      <c r="AG745" s="96"/>
      <c r="AH745" s="96"/>
      <c r="AI745" s="96"/>
    </row>
    <row r="746" spans="1:35" x14ac:dyDescent="0.25">
      <c r="A746" s="69"/>
      <c r="B746" s="70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  <c r="AA746" s="69"/>
      <c r="AB746" s="69"/>
      <c r="AC746" s="69"/>
      <c r="AD746" s="69"/>
      <c r="AE746" s="70"/>
      <c r="AF746" s="70"/>
      <c r="AG746" s="70"/>
      <c r="AH746" s="69"/>
      <c r="AI746" s="69"/>
    </row>
    <row r="747" spans="1:35" ht="23.25" x14ac:dyDescent="0.25">
      <c r="A747" s="95" t="s">
        <v>48</v>
      </c>
      <c r="B747" s="95"/>
      <c r="C747" s="95"/>
      <c r="D747" s="95"/>
      <c r="E747" s="95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</row>
    <row r="748" spans="1:35" ht="23.25" x14ac:dyDescent="0.25">
      <c r="A748" s="69"/>
      <c r="B748" s="70"/>
      <c r="D748" s="74" t="str">
        <f>'VARIABLES DE ENTRADA'!$A$12</f>
        <v>Nº</v>
      </c>
      <c r="F748" s="74" t="str">
        <f>'VARIABLES DE ENTRADA'!$B$12</f>
        <v>TEMA</v>
      </c>
      <c r="G748" s="74"/>
      <c r="H748" s="74"/>
      <c r="I748" s="74"/>
      <c r="J748" s="74"/>
      <c r="K748" s="74"/>
      <c r="L748" s="74"/>
      <c r="M748" s="74"/>
      <c r="N748" s="74"/>
      <c r="O748" s="74"/>
      <c r="P748" s="87" t="str">
        <f>'VARIABLES DE ENTRADA'!$C$12</f>
        <v>HRS.</v>
      </c>
      <c r="Q748" s="74"/>
      <c r="R748" s="74"/>
      <c r="S748" s="74" t="str">
        <f>'VARIABLES DE ENTRADA'!$A$12</f>
        <v>Nº</v>
      </c>
      <c r="U748" s="74" t="str">
        <f>'VARIABLES DE ENTRADA'!$B$12</f>
        <v>TEMA</v>
      </c>
      <c r="V748" s="74"/>
      <c r="W748" s="74"/>
      <c r="X748" s="74"/>
      <c r="Y748" s="74"/>
      <c r="Z748" s="74"/>
      <c r="AA748" s="74"/>
      <c r="AB748" s="74"/>
      <c r="AC748" s="74"/>
      <c r="AD748" s="74"/>
      <c r="AE748" s="87" t="str">
        <f>'VARIABLES DE ENTRADA'!$C$12</f>
        <v>HRS.</v>
      </c>
      <c r="AG748" s="70"/>
      <c r="AH748" s="69"/>
      <c r="AI748" s="69"/>
    </row>
    <row r="749" spans="1:35" ht="21" x14ac:dyDescent="0.35">
      <c r="A749" s="69"/>
      <c r="B749" s="70"/>
      <c r="D749" s="75">
        <f>'VARIABLES DE ENTRADA'!$A$13</f>
        <v>1</v>
      </c>
      <c r="F749" s="75" t="str">
        <f>'VARIABLES DE ENTRADA'!$B$13</f>
        <v>LIMITACIONES DE AERONAVEGABILIDAD</v>
      </c>
      <c r="G749" s="75"/>
      <c r="H749" s="75"/>
      <c r="I749" s="75"/>
      <c r="J749" s="75"/>
      <c r="K749" s="75"/>
      <c r="L749" s="75"/>
      <c r="M749" s="75"/>
      <c r="N749" s="70"/>
      <c r="O749" s="70"/>
      <c r="P749" s="76">
        <f>'VARIABLES DE ENTRADA'!$C$13</f>
        <v>2</v>
      </c>
      <c r="Q749" s="70"/>
      <c r="R749" s="70"/>
      <c r="S749" s="75">
        <f>'VARIABLES DE ENTRADA'!$A$33</f>
        <v>21</v>
      </c>
      <c r="U749" s="75" t="str">
        <f>'VARIABLES DE ENTRADA'!$B$33</f>
        <v>CONTROLES DEL MOTOR</v>
      </c>
      <c r="V749" s="75"/>
      <c r="W749" s="75"/>
      <c r="X749" s="75"/>
      <c r="Y749" s="75"/>
      <c r="Z749" s="75"/>
      <c r="AA749" s="75"/>
      <c r="AB749" s="75"/>
      <c r="AC749" s="70"/>
      <c r="AD749" s="70"/>
      <c r="AE749" s="76">
        <f>'VARIABLES DE ENTRADA'!$C$33</f>
        <v>2</v>
      </c>
      <c r="AG749" s="70"/>
      <c r="AH749" s="69"/>
      <c r="AI749" s="69"/>
    </row>
    <row r="750" spans="1:35" ht="21" x14ac:dyDescent="0.35">
      <c r="A750" s="69"/>
      <c r="B750" s="70"/>
      <c r="D750" s="75">
        <f>'VARIABLES DE ENTRADA'!$A$14</f>
        <v>2</v>
      </c>
      <c r="F750" s="75" t="str">
        <f>'VARIABLES DE ENTRADA'!$B$14</f>
        <v>DIMENSIONES Y AREAS</v>
      </c>
      <c r="G750" s="75"/>
      <c r="H750" s="75"/>
      <c r="I750" s="75"/>
      <c r="J750" s="75"/>
      <c r="K750" s="75"/>
      <c r="L750" s="75"/>
      <c r="M750" s="75"/>
      <c r="N750" s="70"/>
      <c r="O750" s="70"/>
      <c r="P750" s="76">
        <f>'VARIABLES DE ENTRADA'!$C$14</f>
        <v>1</v>
      </c>
      <c r="Q750" s="70"/>
      <c r="R750" s="70"/>
      <c r="S750" s="75">
        <f>'VARIABLES DE ENTRADA'!$A$34</f>
        <v>22</v>
      </c>
      <c r="U750" s="75" t="str">
        <f>'VARIABLES DE ENTRADA'!$B$34</f>
        <v>INDICADORES DEL MOTOR</v>
      </c>
      <c r="V750" s="75"/>
      <c r="W750" s="75"/>
      <c r="X750" s="75"/>
      <c r="Y750" s="75"/>
      <c r="Z750" s="75"/>
      <c r="AA750" s="75"/>
      <c r="AB750" s="75"/>
      <c r="AC750" s="70"/>
      <c r="AD750" s="70"/>
      <c r="AE750" s="76">
        <f>'VARIABLES DE ENTRADA'!$C$34</f>
        <v>2</v>
      </c>
      <c r="AG750" s="70"/>
      <c r="AH750" s="69"/>
      <c r="AI750" s="69"/>
    </row>
    <row r="751" spans="1:35" ht="21" x14ac:dyDescent="0.35">
      <c r="A751" s="69"/>
      <c r="B751" s="70"/>
      <c r="D751" s="75">
        <f>'VARIABLES DE ENTRADA'!$A$15</f>
        <v>3</v>
      </c>
      <c r="F751" s="75" t="str">
        <f>'VARIABLES DE ENTRADA'!$B$15</f>
        <v>SERVICIO</v>
      </c>
      <c r="G751" s="75"/>
      <c r="H751" s="75"/>
      <c r="I751" s="75"/>
      <c r="J751" s="75"/>
      <c r="K751" s="75"/>
      <c r="L751" s="75"/>
      <c r="M751" s="75"/>
      <c r="N751" s="70"/>
      <c r="O751" s="70"/>
      <c r="P751" s="76">
        <f>'VARIABLES DE ENTRADA'!$C$15</f>
        <v>6</v>
      </c>
      <c r="Q751" s="70"/>
      <c r="R751" s="70"/>
      <c r="S751" s="75">
        <f>'VARIABLES DE ENTRADA'!$A$35</f>
        <v>23</v>
      </c>
      <c r="U751" s="75" t="str">
        <f>'VARIABLES DE ENTRADA'!$B$35</f>
        <v>ESCAPE</v>
      </c>
      <c r="V751" s="75"/>
      <c r="W751" s="75"/>
      <c r="X751" s="75"/>
      <c r="Y751" s="75"/>
      <c r="Z751" s="75"/>
      <c r="AA751" s="75"/>
      <c r="AB751" s="75"/>
      <c r="AC751" s="70"/>
      <c r="AD751" s="70"/>
      <c r="AE751" s="76">
        <f>'VARIABLES DE ENTRADA'!$C$35</f>
        <v>2</v>
      </c>
      <c r="AG751" s="70"/>
      <c r="AH751" s="69"/>
      <c r="AI751" s="69"/>
    </row>
    <row r="752" spans="1:35" ht="21" x14ac:dyDescent="0.35">
      <c r="A752" s="69"/>
      <c r="B752" s="70"/>
      <c r="D752" s="75">
        <f>'VARIABLES DE ENTRADA'!$A$16</f>
        <v>4</v>
      </c>
      <c r="F752" s="75" t="str">
        <f>'VARIABLES DE ENTRADA'!$B$16</f>
        <v>AIRE ACONDICIONADO</v>
      </c>
      <c r="G752" s="75"/>
      <c r="H752" s="75"/>
      <c r="I752" s="75"/>
      <c r="J752" s="75"/>
      <c r="K752" s="75"/>
      <c r="L752" s="75"/>
      <c r="M752" s="75"/>
      <c r="N752" s="70"/>
      <c r="O752" s="70"/>
      <c r="P752" s="76">
        <f>'VARIABLES DE ENTRADA'!$C$16</f>
        <v>4</v>
      </c>
      <c r="Q752" s="70"/>
      <c r="R752" s="70"/>
      <c r="S752" s="75">
        <f>'VARIABLES DE ENTRADA'!$A$36</f>
        <v>24</v>
      </c>
      <c r="U752" s="75" t="str">
        <f>'VARIABLES DE ENTRADA'!$B$36</f>
        <v>LUBRICACIÓN DEL MOTOR</v>
      </c>
      <c r="V752" s="75"/>
      <c r="W752" s="75"/>
      <c r="X752" s="75"/>
      <c r="Y752" s="75"/>
      <c r="Z752" s="75"/>
      <c r="AA752" s="75"/>
      <c r="AB752" s="75"/>
      <c r="AC752" s="70"/>
      <c r="AD752" s="70"/>
      <c r="AE752" s="76">
        <f>'VARIABLES DE ENTRADA'!$C$36</f>
        <v>2</v>
      </c>
      <c r="AG752" s="70"/>
      <c r="AH752" s="69"/>
      <c r="AI752" s="69"/>
    </row>
    <row r="753" spans="1:35" ht="21" x14ac:dyDescent="0.35">
      <c r="A753" s="69"/>
      <c r="B753" s="70"/>
      <c r="D753" s="75">
        <f>'VARIABLES DE ENTRADA'!$A$17</f>
        <v>5</v>
      </c>
      <c r="F753" s="75" t="str">
        <f>'VARIABLES DE ENTRADA'!$B$17</f>
        <v>SISTEMA ELECTRICO</v>
      </c>
      <c r="G753" s="75"/>
      <c r="H753" s="75"/>
      <c r="I753" s="75"/>
      <c r="J753" s="75"/>
      <c r="K753" s="75"/>
      <c r="L753" s="75"/>
      <c r="M753" s="75"/>
      <c r="N753" s="70"/>
      <c r="O753" s="70"/>
      <c r="P753" s="76">
        <f>'VARIABLES DE ENTRADA'!$C$17</f>
        <v>4</v>
      </c>
      <c r="Q753" s="70"/>
      <c r="R753" s="70"/>
      <c r="S753" s="75">
        <f>'VARIABLES DE ENTRADA'!$A$37</f>
        <v>25</v>
      </c>
      <c r="U753" s="75" t="str">
        <f>'VARIABLES DE ENTRADA'!$B$37</f>
        <v>ARRANQUE</v>
      </c>
      <c r="V753" s="75"/>
      <c r="W753" s="75"/>
      <c r="X753" s="75"/>
      <c r="Y753" s="75"/>
      <c r="Z753" s="75"/>
      <c r="AA753" s="75"/>
      <c r="AB753" s="75"/>
      <c r="AC753" s="70"/>
      <c r="AD753" s="70"/>
      <c r="AE753" s="76">
        <f>'VARIABLES DE ENTRADA'!$C$37</f>
        <v>2</v>
      </c>
      <c r="AG753" s="70"/>
      <c r="AH753" s="69"/>
      <c r="AI753" s="69"/>
    </row>
    <row r="754" spans="1:35" ht="21" x14ac:dyDescent="0.35">
      <c r="A754" s="69"/>
      <c r="B754" s="70"/>
      <c r="D754" s="75">
        <f>'VARIABLES DE ENTRADA'!$A$18</f>
        <v>6</v>
      </c>
      <c r="F754" s="75" t="str">
        <f>'VARIABLES DE ENTRADA'!$B$18</f>
        <v>EQUIPAMIENTO Y AMOBLADO</v>
      </c>
      <c r="G754" s="75"/>
      <c r="H754" s="75"/>
      <c r="I754" s="75"/>
      <c r="J754" s="75"/>
      <c r="K754" s="75"/>
      <c r="L754" s="75"/>
      <c r="M754" s="75"/>
      <c r="N754" s="70"/>
      <c r="O754" s="70"/>
      <c r="P754" s="76">
        <f>'VARIABLES DE ENTRADA'!$C$18</f>
        <v>1</v>
      </c>
      <c r="Q754" s="70"/>
      <c r="R754" s="70"/>
      <c r="S754" s="75">
        <f>'VARIABLES DE ENTRADA'!$F$13</f>
        <v>26</v>
      </c>
      <c r="U754" s="75" t="str">
        <f>'VARIABLES DE ENTRADA'!$G$13</f>
        <v>KING AIR FAMILY</v>
      </c>
      <c r="V754" s="69"/>
      <c r="W754" s="70"/>
      <c r="X754" s="70"/>
      <c r="Y754" s="70"/>
      <c r="Z754" s="70"/>
      <c r="AA754" s="70"/>
      <c r="AB754" s="70"/>
      <c r="AC754" s="70"/>
      <c r="AD754" s="70"/>
      <c r="AE754" s="76">
        <f>'VARIABLES DE ENTRADA'!$H$13</f>
        <v>4</v>
      </c>
      <c r="AG754" s="70"/>
      <c r="AH754" s="69"/>
      <c r="AI754" s="69"/>
    </row>
    <row r="755" spans="1:35" ht="21" x14ac:dyDescent="0.35">
      <c r="A755" s="69"/>
      <c r="B755" s="70"/>
      <c r="D755" s="75">
        <f>'VARIABLES DE ENTRADA'!$A$19</f>
        <v>7</v>
      </c>
      <c r="F755" s="75" t="str">
        <f>'VARIABLES DE ENTRADA'!$B$19</f>
        <v>PROTECCIÓN DE FUEGO</v>
      </c>
      <c r="G755" s="75"/>
      <c r="H755" s="75"/>
      <c r="I755" s="75"/>
      <c r="J755" s="75"/>
      <c r="K755" s="75"/>
      <c r="L755" s="75"/>
      <c r="M755" s="75"/>
      <c r="N755" s="70"/>
      <c r="O755" s="70"/>
      <c r="P755" s="76">
        <f>'VARIABLES DE ENTRADA'!$C$19</f>
        <v>2</v>
      </c>
      <c r="Q755" s="70"/>
      <c r="R755" s="70"/>
      <c r="S755" s="70"/>
      <c r="T755" s="70"/>
      <c r="U755" s="70"/>
      <c r="V755" s="70"/>
      <c r="W755" s="70"/>
      <c r="X755" s="70"/>
      <c r="Y755" s="70"/>
      <c r="Z755" s="70"/>
      <c r="AA755" s="70"/>
      <c r="AB755" s="70"/>
      <c r="AC755" s="70"/>
      <c r="AD755" s="70"/>
      <c r="AE755" s="70"/>
      <c r="AG755" s="70"/>
      <c r="AH755" s="69"/>
      <c r="AI755" s="69"/>
    </row>
    <row r="756" spans="1:35" ht="21" x14ac:dyDescent="0.35">
      <c r="A756" s="69"/>
      <c r="B756" s="70"/>
      <c r="D756" s="75">
        <f>'VARIABLES DE ENTRADA'!$A$20</f>
        <v>8</v>
      </c>
      <c r="F756" s="75" t="str">
        <f>'VARIABLES DE ENTRADA'!$B$20</f>
        <v>SISTEMA DE CONTROL</v>
      </c>
      <c r="G756" s="75"/>
      <c r="H756" s="75"/>
      <c r="I756" s="75"/>
      <c r="J756" s="75"/>
      <c r="K756" s="75"/>
      <c r="L756" s="75"/>
      <c r="M756" s="75"/>
      <c r="N756" s="70"/>
      <c r="O756" s="70"/>
      <c r="P756" s="76">
        <f>'VARIABLES DE ENTRADA'!$C$20</f>
        <v>6</v>
      </c>
      <c r="Q756" s="70"/>
      <c r="R756" s="70"/>
      <c r="S756" s="69"/>
      <c r="T756" s="70"/>
      <c r="U756" s="70"/>
      <c r="V756" s="70"/>
      <c r="W756" s="70"/>
      <c r="X756" s="70"/>
      <c r="Y756" s="70"/>
      <c r="Z756" s="70"/>
      <c r="AA756" s="70"/>
      <c r="AB756" s="70"/>
      <c r="AC756" s="70"/>
      <c r="AD756" s="70"/>
      <c r="AE756" s="70"/>
      <c r="AG756" s="70"/>
      <c r="AH756" s="69"/>
      <c r="AI756" s="69"/>
    </row>
    <row r="757" spans="1:35" ht="21" x14ac:dyDescent="0.35">
      <c r="A757" s="69"/>
      <c r="B757" s="70"/>
      <c r="D757" s="75">
        <f>'VARIABLES DE ENTRADA'!$A$21</f>
        <v>9</v>
      </c>
      <c r="F757" s="75" t="str">
        <f>'VARIABLES DE ENTRADA'!$B$21</f>
        <v>SISTEMA DE COMBUSTIBLE</v>
      </c>
      <c r="G757" s="75"/>
      <c r="H757" s="75"/>
      <c r="I757" s="75"/>
      <c r="J757" s="75"/>
      <c r="K757" s="75"/>
      <c r="L757" s="75"/>
      <c r="M757" s="75"/>
      <c r="N757" s="70"/>
      <c r="O757" s="70"/>
      <c r="P757" s="76">
        <f>'VARIABLES DE ENTRADA'!$C$21</f>
        <v>4</v>
      </c>
      <c r="Q757" s="70"/>
      <c r="R757" s="70"/>
      <c r="S757" s="70"/>
      <c r="T757" s="70"/>
      <c r="U757" s="70"/>
      <c r="V757" s="70"/>
      <c r="W757" s="70"/>
      <c r="X757" s="70"/>
      <c r="Y757" s="70"/>
      <c r="Z757" s="70"/>
      <c r="AA757" s="70"/>
      <c r="AB757" s="70"/>
      <c r="AC757" s="70"/>
      <c r="AD757" s="70"/>
      <c r="AE757" s="70"/>
      <c r="AG757" s="70"/>
      <c r="AH757" s="69"/>
      <c r="AI757" s="69"/>
    </row>
    <row r="758" spans="1:35" ht="21" x14ac:dyDescent="0.35">
      <c r="A758" s="69"/>
      <c r="B758" s="70"/>
      <c r="D758" s="75">
        <f>'VARIABLES DE ENTRADA'!$A$22</f>
        <v>10</v>
      </c>
      <c r="F758" s="75" t="str">
        <f>'VARIABLES DE ENTRADA'!$B$22</f>
        <v>SISTEMA HIDRÁULICO</v>
      </c>
      <c r="G758" s="75"/>
      <c r="H758" s="75"/>
      <c r="I758" s="75"/>
      <c r="J758" s="75"/>
      <c r="K758" s="75"/>
      <c r="L758" s="75"/>
      <c r="M758" s="75"/>
      <c r="N758" s="70"/>
      <c r="O758" s="70"/>
      <c r="P758" s="76">
        <f>'VARIABLES DE ENTRADA'!$C$22</f>
        <v>3</v>
      </c>
      <c r="Q758" s="70"/>
      <c r="R758" s="70"/>
      <c r="S758" s="70"/>
      <c r="T758" s="70"/>
      <c r="U758" s="70"/>
      <c r="V758" s="75"/>
      <c r="W758" s="70"/>
      <c r="X758" s="70"/>
      <c r="Y758" s="70"/>
      <c r="Z758" s="70"/>
      <c r="AA758" s="70"/>
      <c r="AB758" s="70"/>
      <c r="AC758" s="70"/>
      <c r="AD758" s="70"/>
      <c r="AE758" s="70"/>
      <c r="AG758" s="70"/>
      <c r="AH758" s="69"/>
      <c r="AI758" s="69"/>
    </row>
    <row r="759" spans="1:35" ht="21" x14ac:dyDescent="0.35">
      <c r="A759" s="69"/>
      <c r="B759" s="70"/>
      <c r="D759" s="75">
        <f>'VARIABLES DE ENTRADA'!$A$23</f>
        <v>11</v>
      </c>
      <c r="F759" s="75" t="str">
        <f>'VARIABLES DE ENTRADA'!$B$23</f>
        <v xml:space="preserve">PROTECCIÓN DE HIELO Y LLUVIA </v>
      </c>
      <c r="G759" s="75"/>
      <c r="H759" s="75"/>
      <c r="I759" s="75"/>
      <c r="J759" s="75"/>
      <c r="K759" s="75"/>
      <c r="L759" s="75"/>
      <c r="M759" s="75"/>
      <c r="N759" s="70"/>
      <c r="O759" s="70"/>
      <c r="P759" s="76">
        <f>'VARIABLES DE ENTRADA'!$C$23</f>
        <v>3</v>
      </c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  <c r="AB759" s="70"/>
      <c r="AC759" s="70"/>
      <c r="AD759" s="70"/>
      <c r="AE759" s="70"/>
      <c r="AG759" s="70"/>
      <c r="AH759" s="69"/>
      <c r="AI759" s="69"/>
    </row>
    <row r="760" spans="1:35" ht="21" x14ac:dyDescent="0.35">
      <c r="A760" s="69"/>
      <c r="B760" s="70"/>
      <c r="D760" s="75">
        <f>'VARIABLES DE ENTRADA'!$A$24</f>
        <v>12</v>
      </c>
      <c r="F760" s="75" t="str">
        <f>'VARIABLES DE ENTRADA'!$B$24</f>
        <v>INSTRUMENTOS</v>
      </c>
      <c r="G760" s="75"/>
      <c r="H760" s="75"/>
      <c r="I760" s="75"/>
      <c r="J760" s="75"/>
      <c r="K760" s="75"/>
      <c r="L760" s="75"/>
      <c r="M760" s="75"/>
      <c r="N760" s="70"/>
      <c r="O760" s="70"/>
      <c r="P760" s="76">
        <f>'VARIABLES DE ENTRADA'!$C$24</f>
        <v>2</v>
      </c>
      <c r="Q760" s="70"/>
      <c r="R760" s="70"/>
      <c r="S760" s="70"/>
      <c r="T760" s="70"/>
      <c r="U760" s="70"/>
      <c r="V760" s="70"/>
      <c r="W760" s="70"/>
      <c r="X760" s="70"/>
      <c r="Y760" s="70"/>
      <c r="Z760" s="70"/>
      <c r="AA760" s="70"/>
      <c r="AB760" s="70"/>
      <c r="AC760" s="70"/>
      <c r="AD760" s="70"/>
      <c r="AE760" s="70"/>
      <c r="AG760" s="70"/>
      <c r="AH760" s="69"/>
      <c r="AI760" s="69"/>
    </row>
    <row r="761" spans="1:35" ht="21" x14ac:dyDescent="0.35">
      <c r="A761" s="69"/>
      <c r="B761" s="70"/>
      <c r="D761" s="75">
        <f>'VARIABLES DE ENTRADA'!$A$25</f>
        <v>13</v>
      </c>
      <c r="F761" s="75" t="str">
        <f>'VARIABLES DE ENTRADA'!$B$25</f>
        <v>TREN DE ATERRIZAJE</v>
      </c>
      <c r="G761" s="75"/>
      <c r="H761" s="75"/>
      <c r="I761" s="75"/>
      <c r="J761" s="75"/>
      <c r="K761" s="75"/>
      <c r="L761" s="75"/>
      <c r="M761" s="75"/>
      <c r="N761" s="70"/>
      <c r="O761" s="70"/>
      <c r="P761" s="76">
        <f>'VARIABLES DE ENTRADA'!$C$25</f>
        <v>4</v>
      </c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  <c r="AB761" s="70"/>
      <c r="AC761" s="70"/>
      <c r="AD761" s="70"/>
      <c r="AE761" s="70"/>
      <c r="AG761" s="70"/>
      <c r="AH761" s="69"/>
      <c r="AI761" s="69"/>
    </row>
    <row r="762" spans="1:35" ht="21" x14ac:dyDescent="0.35">
      <c r="A762" s="69"/>
      <c r="B762" s="70"/>
      <c r="D762" s="75">
        <f>'VARIABLES DE ENTRADA'!$A$26</f>
        <v>14</v>
      </c>
      <c r="F762" s="75" t="str">
        <f>'VARIABLES DE ENTRADA'!$B$26</f>
        <v>MOTOPROPULSOR Y HÉLICE</v>
      </c>
      <c r="G762" s="75"/>
      <c r="H762" s="75"/>
      <c r="I762" s="75"/>
      <c r="J762" s="75"/>
      <c r="K762" s="75"/>
      <c r="L762" s="75"/>
      <c r="M762" s="75"/>
      <c r="N762" s="70"/>
      <c r="O762" s="70"/>
      <c r="P762" s="76">
        <f>'VARIABLES DE ENTRADA'!$C$26</f>
        <v>2</v>
      </c>
      <c r="Q762" s="70"/>
      <c r="R762" s="70"/>
      <c r="S762" s="70"/>
      <c r="T762" s="70"/>
      <c r="U762" s="70"/>
      <c r="V762" s="70"/>
      <c r="W762" s="70"/>
      <c r="X762" s="70"/>
      <c r="Y762" s="70"/>
      <c r="Z762" s="70"/>
      <c r="AA762" s="70"/>
      <c r="AB762" s="70"/>
      <c r="AC762" s="70"/>
      <c r="AD762" s="70"/>
      <c r="AE762" s="70"/>
      <c r="AG762" s="70"/>
      <c r="AH762" s="69"/>
      <c r="AI762" s="69"/>
    </row>
    <row r="763" spans="1:35" ht="21" x14ac:dyDescent="0.35">
      <c r="A763" s="69"/>
      <c r="B763" s="70"/>
      <c r="D763" s="75">
        <f>'VARIABLES DE ENTRADA'!$A$27</f>
        <v>15</v>
      </c>
      <c r="F763" s="75" t="str">
        <f>'VARIABLES DE ENTRADA'!$B$27</f>
        <v>NEUMÁTICO</v>
      </c>
      <c r="G763" s="75"/>
      <c r="H763" s="75"/>
      <c r="I763" s="75"/>
      <c r="J763" s="75"/>
      <c r="K763" s="75"/>
      <c r="L763" s="75"/>
      <c r="M763" s="75"/>
      <c r="N763" s="70"/>
      <c r="O763" s="70"/>
      <c r="P763" s="76">
        <f>'VARIABLES DE ENTRADA'!$C$27</f>
        <v>3</v>
      </c>
      <c r="Q763" s="70"/>
      <c r="R763" s="70"/>
      <c r="S763" s="70"/>
      <c r="T763" s="70"/>
      <c r="U763" s="70"/>
      <c r="V763" s="70"/>
      <c r="W763" s="70"/>
      <c r="X763" s="70"/>
      <c r="Y763" s="70"/>
      <c r="Z763" s="70"/>
      <c r="AA763" s="70"/>
      <c r="AB763" s="70"/>
      <c r="AC763" s="70"/>
      <c r="AD763" s="70"/>
      <c r="AE763" s="70"/>
      <c r="AG763" s="70"/>
      <c r="AH763" s="69"/>
      <c r="AI763" s="69"/>
    </row>
    <row r="764" spans="1:35" ht="21" x14ac:dyDescent="0.35">
      <c r="A764" s="69"/>
      <c r="B764" s="70"/>
      <c r="D764" s="75">
        <f>'VARIABLES DE ENTRADA'!$A$28</f>
        <v>16</v>
      </c>
      <c r="F764" s="75" t="str">
        <f>'VARIABLES DE ENTRADA'!$B$28</f>
        <v>PRÁCTICA ESTÁNDAR DE MOTOR</v>
      </c>
      <c r="G764" s="75"/>
      <c r="H764" s="75"/>
      <c r="I764" s="75"/>
      <c r="J764" s="75"/>
      <c r="K764" s="75"/>
      <c r="L764" s="75"/>
      <c r="M764" s="75"/>
      <c r="N764" s="70"/>
      <c r="O764" s="70"/>
      <c r="P764" s="76">
        <f>'VARIABLES DE ENTRADA'!$C$28</f>
        <v>4</v>
      </c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  <c r="AB764" s="70"/>
      <c r="AC764" s="70"/>
      <c r="AD764" s="70"/>
      <c r="AE764" s="70"/>
      <c r="AG764" s="70"/>
      <c r="AH764" s="69"/>
      <c r="AI764" s="69"/>
    </row>
    <row r="765" spans="1:35" ht="21" x14ac:dyDescent="0.35">
      <c r="A765" s="69"/>
      <c r="B765" s="70"/>
      <c r="D765" s="75">
        <f>'VARIABLES DE ENTRADA'!$A$29</f>
        <v>17</v>
      </c>
      <c r="F765" s="75" t="str">
        <f>'VARIABLES DE ENTRADA'!$B$29</f>
        <v>PLANTA DE PODER</v>
      </c>
      <c r="G765" s="75"/>
      <c r="H765" s="75"/>
      <c r="I765" s="75"/>
      <c r="J765" s="75"/>
      <c r="K765" s="75"/>
      <c r="L765" s="75"/>
      <c r="M765" s="75"/>
      <c r="N765" s="70"/>
      <c r="O765" s="70"/>
      <c r="P765" s="76">
        <f>'VARIABLES DE ENTRADA'!$C$29</f>
        <v>3</v>
      </c>
      <c r="Q765" s="70"/>
      <c r="R765" s="70"/>
      <c r="S765" s="70"/>
      <c r="T765" s="70"/>
      <c r="U765" s="70"/>
      <c r="V765" s="70"/>
      <c r="W765" s="70"/>
      <c r="X765" s="70"/>
      <c r="Y765" s="70"/>
      <c r="Z765" s="70"/>
      <c r="AA765" s="70"/>
      <c r="AB765" s="70"/>
      <c r="AC765" s="70"/>
      <c r="AD765" s="70"/>
      <c r="AE765" s="70"/>
      <c r="AG765" s="70"/>
      <c r="AH765" s="69"/>
      <c r="AI765" s="69"/>
    </row>
    <row r="766" spans="1:35" ht="21" x14ac:dyDescent="0.35">
      <c r="A766" s="69"/>
      <c r="B766" s="70"/>
      <c r="D766" s="75">
        <f>'VARIABLES DE ENTRADA'!$A$30</f>
        <v>18</v>
      </c>
      <c r="F766" s="75" t="str">
        <f>'VARIABLES DE ENTRADA'!$B$30</f>
        <v>SISTEMA DE COMBUSTIBLE DEL MOTOR</v>
      </c>
      <c r="G766" s="75"/>
      <c r="H766" s="75"/>
      <c r="I766" s="75"/>
      <c r="J766" s="75"/>
      <c r="K766" s="75"/>
      <c r="L766" s="75"/>
      <c r="M766" s="75"/>
      <c r="N766" s="70"/>
      <c r="O766" s="70"/>
      <c r="P766" s="76">
        <f>'VARIABLES DE ENTRADA'!$C$30</f>
        <v>3</v>
      </c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  <c r="AB766" s="70"/>
      <c r="AC766" s="70"/>
      <c r="AD766" s="70"/>
      <c r="AE766" s="70"/>
      <c r="AG766" s="70"/>
      <c r="AH766" s="69"/>
      <c r="AI766" s="69"/>
    </row>
    <row r="767" spans="1:35" ht="21" x14ac:dyDescent="0.35">
      <c r="A767" s="69"/>
      <c r="B767" s="70"/>
      <c r="D767" s="75">
        <f>'VARIABLES DE ENTRADA'!$A$31</f>
        <v>19</v>
      </c>
      <c r="F767" s="75" t="str">
        <f>'VARIABLES DE ENTRADA'!$B$31</f>
        <v>IGNICIÓN</v>
      </c>
      <c r="G767" s="75"/>
      <c r="H767" s="75"/>
      <c r="I767" s="75"/>
      <c r="J767" s="75"/>
      <c r="K767" s="75"/>
      <c r="L767" s="75"/>
      <c r="M767" s="75"/>
      <c r="N767" s="70"/>
      <c r="O767" s="70"/>
      <c r="P767" s="76">
        <f>'VARIABLES DE ENTRADA'!$C$31</f>
        <v>2</v>
      </c>
      <c r="Q767" s="70"/>
      <c r="R767" s="70"/>
      <c r="S767" s="70"/>
      <c r="T767" s="70"/>
      <c r="U767" s="70"/>
      <c r="V767" s="70"/>
      <c r="W767" s="70"/>
      <c r="X767" s="70"/>
      <c r="Y767" s="70"/>
      <c r="Z767" s="70"/>
      <c r="AA767" s="70"/>
      <c r="AB767" s="70"/>
      <c r="AC767" s="70"/>
      <c r="AD767" s="70"/>
      <c r="AE767" s="70"/>
      <c r="AG767" s="70"/>
      <c r="AH767" s="69"/>
      <c r="AI767" s="69"/>
    </row>
    <row r="768" spans="1:35" ht="21" x14ac:dyDescent="0.35">
      <c r="A768" s="69"/>
      <c r="B768" s="70"/>
      <c r="D768" s="75">
        <f>'VARIABLES DE ENTRADA'!$A$32</f>
        <v>20</v>
      </c>
      <c r="F768" s="75" t="str">
        <f>'VARIABLES DE ENTRADA'!$B$32</f>
        <v>AIRE</v>
      </c>
      <c r="G768" s="75"/>
      <c r="H768" s="75"/>
      <c r="I768" s="75"/>
      <c r="J768" s="75"/>
      <c r="K768" s="75"/>
      <c r="L768" s="75"/>
      <c r="M768" s="75"/>
      <c r="N768" s="70"/>
      <c r="O768" s="70"/>
      <c r="P768" s="76">
        <f>'VARIABLES DE ENTRADA'!$C$32</f>
        <v>2</v>
      </c>
      <c r="Q768" s="70"/>
      <c r="R768" s="70"/>
      <c r="S768" s="70"/>
      <c r="T768" s="70"/>
      <c r="U768" s="70"/>
      <c r="V768" s="70"/>
      <c r="W768" s="70"/>
      <c r="X768" s="70"/>
      <c r="Y768" s="70"/>
      <c r="Z768" s="70"/>
      <c r="AA768" s="70"/>
      <c r="AB768" s="70"/>
      <c r="AC768" s="70"/>
      <c r="AD768" s="70"/>
      <c r="AE768" s="70"/>
      <c r="AG768" s="70"/>
      <c r="AH768" s="69"/>
      <c r="AI768" s="69"/>
    </row>
    <row r="769" spans="1:35" x14ac:dyDescent="0.25">
      <c r="A769" s="69"/>
      <c r="B769" s="70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  <c r="AB769" s="70"/>
      <c r="AC769" s="70"/>
      <c r="AD769" s="70"/>
      <c r="AE769" s="70"/>
      <c r="AF769" s="70"/>
      <c r="AG769" s="70"/>
      <c r="AH769" s="69"/>
      <c r="AI769" s="69"/>
    </row>
    <row r="770" spans="1:35" x14ac:dyDescent="0.25">
      <c r="A770" s="69"/>
      <c r="B770" s="70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  <c r="AA770" s="70"/>
      <c r="AB770" s="70"/>
      <c r="AC770" s="70"/>
      <c r="AD770" s="70"/>
      <c r="AE770" s="70"/>
      <c r="AF770" s="70"/>
      <c r="AG770" s="70"/>
      <c r="AH770" s="69"/>
      <c r="AI770" s="69"/>
    </row>
    <row r="771" spans="1:35" ht="23.25" x14ac:dyDescent="0.35">
      <c r="A771" s="69"/>
      <c r="B771" s="70"/>
      <c r="C771" s="69"/>
      <c r="D771" s="69"/>
      <c r="E771" s="69"/>
      <c r="F771" s="69"/>
      <c r="G771" s="69"/>
      <c r="H771" s="69"/>
      <c r="I771" s="77" t="s">
        <v>42</v>
      </c>
      <c r="J771" s="77"/>
      <c r="K771" s="78"/>
      <c r="L771" s="78"/>
      <c r="M771" s="78"/>
      <c r="N771" s="78"/>
      <c r="O771" s="78"/>
      <c r="P771" s="78"/>
      <c r="Q771" s="78"/>
      <c r="R771" s="78"/>
      <c r="S771" s="78"/>
      <c r="T771" s="77">
        <f>'VARIABLES DE ENTRADA'!$K$124</f>
        <v>90</v>
      </c>
      <c r="U771" s="78"/>
      <c r="V771" s="78"/>
      <c r="W771" s="78"/>
      <c r="X771" s="78"/>
      <c r="Y771" s="78"/>
      <c r="Z771" s="70"/>
      <c r="AA771" s="70"/>
      <c r="AB771" s="70"/>
      <c r="AC771" s="70"/>
      <c r="AD771" s="70"/>
      <c r="AE771" s="70"/>
      <c r="AF771" s="70"/>
      <c r="AG771" s="70"/>
      <c r="AH771" s="69"/>
      <c r="AI771" s="69"/>
    </row>
    <row r="772" spans="1:35" ht="23.25" x14ac:dyDescent="0.35">
      <c r="A772" s="69"/>
      <c r="B772" s="70"/>
      <c r="C772" s="79"/>
      <c r="D772" s="79"/>
      <c r="E772" s="79"/>
      <c r="F772" s="79"/>
      <c r="G772" s="79"/>
      <c r="H772" s="79"/>
      <c r="I772" s="77" t="s">
        <v>43</v>
      </c>
      <c r="J772" s="77"/>
      <c r="K772" s="78"/>
      <c r="L772" s="78"/>
      <c r="M772" s="78"/>
      <c r="N772" s="78"/>
      <c r="O772" s="78"/>
      <c r="P772" s="78"/>
      <c r="Q772" s="78"/>
      <c r="R772" s="78"/>
      <c r="S772" s="78"/>
      <c r="T772" s="77">
        <f>'VARIABLES DE ENTRADA'!$I$124</f>
        <v>100</v>
      </c>
      <c r="U772" s="78"/>
      <c r="V772" s="78"/>
      <c r="W772" s="78"/>
      <c r="X772" s="78"/>
      <c r="Y772" s="78"/>
      <c r="Z772" s="70"/>
      <c r="AA772" s="70"/>
      <c r="AB772" s="70"/>
      <c r="AC772" s="70"/>
      <c r="AD772" s="70"/>
      <c r="AE772" s="70"/>
      <c r="AF772" s="70"/>
      <c r="AG772" s="70"/>
      <c r="AH772" s="69"/>
      <c r="AI772" s="69"/>
    </row>
    <row r="773" spans="1:35" ht="23.25" x14ac:dyDescent="0.35">
      <c r="A773" s="69"/>
      <c r="B773" s="70"/>
      <c r="C773" s="70"/>
      <c r="D773" s="70"/>
      <c r="E773" s="70"/>
      <c r="F773" s="70"/>
      <c r="G773" s="70"/>
      <c r="H773" s="70"/>
      <c r="I773" s="77" t="s">
        <v>36</v>
      </c>
      <c r="J773" s="77"/>
      <c r="K773" s="78"/>
      <c r="L773" s="78"/>
      <c r="M773" s="78"/>
      <c r="N773" s="78"/>
      <c r="O773" s="78"/>
      <c r="P773" s="78"/>
      <c r="Q773" s="78"/>
      <c r="R773" s="78"/>
      <c r="S773" s="78"/>
      <c r="T773" s="77" t="str">
        <f>'VARIABLES DE ENTRADA'!$L$124</f>
        <v>APROBADO</v>
      </c>
      <c r="U773" s="78"/>
      <c r="V773" s="78"/>
      <c r="W773" s="78"/>
      <c r="X773" s="78"/>
      <c r="Y773" s="78"/>
      <c r="Z773" s="70"/>
      <c r="AA773" s="70"/>
      <c r="AB773" s="70"/>
      <c r="AC773" s="70"/>
      <c r="AD773" s="70"/>
      <c r="AE773" s="70"/>
      <c r="AF773" s="70"/>
      <c r="AG773" s="70"/>
      <c r="AH773" s="69"/>
      <c r="AI773" s="69"/>
    </row>
    <row r="774" spans="1:35" ht="23.25" x14ac:dyDescent="0.35">
      <c r="A774" s="69"/>
      <c r="B774" s="70"/>
      <c r="C774" s="70"/>
      <c r="D774" s="70"/>
      <c r="E774" s="70"/>
      <c r="F774" s="70"/>
      <c r="G774" s="70"/>
      <c r="H774" s="70"/>
      <c r="I774" s="80" t="s">
        <v>45</v>
      </c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8" t="str">
        <f>'VARIABLES DE ENTRADA'!$G$43</f>
        <v>30 DE SEPTIEMBRE DE 2019</v>
      </c>
      <c r="U774" s="78"/>
      <c r="V774" s="70"/>
      <c r="W774" s="70"/>
      <c r="X774" s="70"/>
      <c r="Y774" s="70"/>
      <c r="Z774" s="70"/>
      <c r="AA774" s="70"/>
      <c r="AB774" s="70"/>
      <c r="AC774" s="70"/>
      <c r="AD774" s="70"/>
      <c r="AE774" s="70"/>
      <c r="AF774" s="70"/>
      <c r="AG774" s="70"/>
      <c r="AH774" s="69"/>
      <c r="AI774" s="69"/>
    </row>
    <row r="775" spans="1:35" ht="23.25" x14ac:dyDescent="0.35">
      <c r="A775" s="69"/>
      <c r="B775" s="70"/>
      <c r="C775" s="70"/>
      <c r="D775" s="70"/>
      <c r="E775" s="70"/>
      <c r="F775" s="70"/>
      <c r="G775" s="70"/>
      <c r="H775" s="70"/>
      <c r="I775" s="80" t="s">
        <v>46</v>
      </c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8" t="str">
        <f>'VARIABLES DE ENTRADA'!$G$44</f>
        <v>18 DE OCTUBRE DE 2019</v>
      </c>
      <c r="U775" s="78"/>
      <c r="V775" s="70"/>
      <c r="W775" s="70"/>
      <c r="X775" s="70"/>
      <c r="Y775" s="70"/>
      <c r="Z775" s="70"/>
      <c r="AA775" s="70"/>
      <c r="AB775" s="70"/>
      <c r="AC775" s="70"/>
      <c r="AD775" s="70"/>
      <c r="AE775" s="70"/>
      <c r="AF775" s="70"/>
      <c r="AG775" s="70"/>
      <c r="AH775" s="69"/>
      <c r="AI775" s="69"/>
    </row>
    <row r="776" spans="1:35" ht="23.25" x14ac:dyDescent="0.35">
      <c r="A776" s="69"/>
      <c r="B776" s="70"/>
      <c r="C776" s="70"/>
      <c r="D776" s="70"/>
      <c r="E776" s="70"/>
      <c r="F776" s="70"/>
      <c r="G776" s="70"/>
      <c r="H776" s="70"/>
      <c r="I776" s="77" t="s">
        <v>37</v>
      </c>
      <c r="J776" s="77"/>
      <c r="K776" s="78"/>
      <c r="L776" s="78"/>
      <c r="M776" s="78"/>
      <c r="N776" s="78"/>
      <c r="O776" s="78"/>
      <c r="P776" s="78"/>
      <c r="Q776" s="78"/>
      <c r="R776" s="78"/>
      <c r="S776" s="78"/>
      <c r="T776" s="78" t="str">
        <f>'VARIABLES DE ENTRADA'!$M$124</f>
        <v>18 DE OCTUBRE DE 2019-13907918</v>
      </c>
      <c r="U776" s="78"/>
      <c r="V776" s="78"/>
      <c r="W776" s="78"/>
      <c r="X776" s="78"/>
      <c r="Y776" s="78"/>
      <c r="Z776" s="70"/>
      <c r="AA776" s="70"/>
      <c r="AB776" s="70"/>
      <c r="AC776" s="70"/>
      <c r="AD776" s="70"/>
      <c r="AE776" s="70"/>
      <c r="AF776" s="70"/>
      <c r="AG776" s="70"/>
      <c r="AH776" s="69"/>
      <c r="AI776" s="69"/>
    </row>
    <row r="777" spans="1:35" x14ac:dyDescent="0.25">
      <c r="A777" s="69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  <c r="AB777" s="70"/>
      <c r="AC777" s="70"/>
      <c r="AD777" s="70"/>
      <c r="AE777" s="70"/>
      <c r="AF777" s="70"/>
      <c r="AG777" s="70"/>
      <c r="AH777" s="69"/>
      <c r="AI777" s="69"/>
    </row>
    <row r="778" spans="1:35" ht="21" x14ac:dyDescent="0.35">
      <c r="A778" s="97" t="s">
        <v>44</v>
      </c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</row>
    <row r="779" spans="1:35" ht="21" x14ac:dyDescent="0.35">
      <c r="A779" s="97" t="s">
        <v>114</v>
      </c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 t="str">
        <f>'VARIABLES DE ENTRADA'!$G$40</f>
        <v>JI-DC-002-01</v>
      </c>
      <c r="AF779" s="97"/>
      <c r="AG779" s="97"/>
      <c r="AH779" s="97"/>
      <c r="AI779" s="97"/>
    </row>
    <row r="786" spans="1:35" x14ac:dyDescent="0.25"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</row>
    <row r="787" spans="1:35" x14ac:dyDescent="0.25"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</row>
    <row r="788" spans="1:35" x14ac:dyDescent="0.25"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</row>
    <row r="795" spans="1:35" ht="44.25" x14ac:dyDescent="0.25">
      <c r="A795" s="93" t="s">
        <v>59</v>
      </c>
      <c r="B795" s="93"/>
      <c r="C795" s="93"/>
      <c r="D795" s="93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  <c r="AA795" s="93"/>
      <c r="AB795" s="93"/>
      <c r="AC795" s="93"/>
      <c r="AD795" s="93"/>
      <c r="AE795" s="93"/>
      <c r="AF795" s="93"/>
      <c r="AG795" s="93"/>
      <c r="AH795" s="93"/>
      <c r="AI795" s="93"/>
    </row>
    <row r="798" spans="1:35" ht="33" x14ac:dyDescent="0.25">
      <c r="A798" s="92" t="s">
        <v>57</v>
      </c>
      <c r="B798" s="92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  <c r="AA798" s="92"/>
      <c r="AB798" s="92"/>
      <c r="AC798" s="92"/>
      <c r="AD798" s="92"/>
      <c r="AE798" s="92"/>
      <c r="AF798" s="92"/>
      <c r="AG798" s="92"/>
      <c r="AH798" s="92"/>
      <c r="AI798" s="92"/>
    </row>
    <row r="801" spans="1:35" ht="34.5" x14ac:dyDescent="0.25">
      <c r="B801" s="89" t="str">
        <f>'VARIABLES DE ENTRADA'!$B$125</f>
        <v>MÉNDEZ LUCENA EDUARDO JOSÉ</v>
      </c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  <c r="AA801" s="89"/>
      <c r="AB801" s="89"/>
      <c r="AC801" s="89"/>
      <c r="AD801" s="89"/>
      <c r="AE801" s="89"/>
      <c r="AF801" s="89"/>
      <c r="AG801" s="89"/>
      <c r="AH801" s="89"/>
      <c r="AI801" s="26"/>
    </row>
    <row r="802" spans="1:35" x14ac:dyDescent="0.25">
      <c r="O802" s="1"/>
    </row>
    <row r="803" spans="1:35" ht="21.75" x14ac:dyDescent="0.25">
      <c r="B803" s="90" t="str">
        <f>'VARIABLES DE ENTRADA'!$G$125</f>
        <v>De C.I:  19459441</v>
      </c>
      <c r="C803" s="91"/>
      <c r="D803" s="91"/>
      <c r="E803" s="91"/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25"/>
    </row>
    <row r="805" spans="1:35" ht="33" x14ac:dyDescent="0.25">
      <c r="A805" s="92" t="s">
        <v>58</v>
      </c>
      <c r="B805" s="92"/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  <c r="Z805" s="92"/>
      <c r="AA805" s="92"/>
      <c r="AB805" s="92"/>
      <c r="AC805" s="92"/>
      <c r="AD805" s="92"/>
      <c r="AE805" s="92"/>
      <c r="AF805" s="92"/>
      <c r="AG805" s="92"/>
      <c r="AH805" s="92"/>
      <c r="AI805" s="92"/>
    </row>
    <row r="807" spans="1:35" ht="15" customHeight="1" x14ac:dyDescent="0.25">
      <c r="G807" s="94" t="str">
        <f>'VARIABLES DE ENTRADA'!$G$47</f>
        <v>CURSO DE ENTRENAMIENTO EN EL MANTENIMIENTO EN LÍNEA Y BASE DE BEECHCRAFT KING AIR 90/100/200/300.</v>
      </c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</row>
    <row r="808" spans="1:35" ht="15" customHeight="1" x14ac:dyDescent="0.25"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</row>
    <row r="809" spans="1:35" ht="15" customHeight="1" x14ac:dyDescent="0.25"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</row>
    <row r="810" spans="1:35" x14ac:dyDescent="0.25">
      <c r="K810" s="59"/>
      <c r="L810" s="59"/>
      <c r="M810" s="64" t="str">
        <f>'VARIABLES DE ENTRADA'!$G$49</f>
        <v>65-90</v>
      </c>
      <c r="N810" s="64"/>
      <c r="O810" s="64"/>
      <c r="P810" s="64" t="str">
        <f>'VARIABLES DE ENTRADA'!$G$57</f>
        <v>F90</v>
      </c>
      <c r="Q810" s="64"/>
      <c r="R810" s="64"/>
      <c r="S810" s="64" t="str">
        <f>'VARIABLES DE ENTRADA'!$G$64</f>
        <v>B100</v>
      </c>
      <c r="T810" s="64"/>
      <c r="U810" s="64"/>
      <c r="V810" s="64" t="str">
        <f>'VARIABLES DE ENTRADA'!$G$71</f>
        <v>B200CT</v>
      </c>
      <c r="W810" s="64"/>
      <c r="X810" s="60"/>
      <c r="Y810" s="60"/>
      <c r="Z810" s="60"/>
      <c r="AA810" s="51"/>
      <c r="AB810" s="51"/>
      <c r="AC810" s="51"/>
      <c r="AD810" s="51"/>
      <c r="AE810" s="52"/>
      <c r="AF810" s="49"/>
      <c r="AH810" s="47"/>
      <c r="AI810" s="47"/>
    </row>
    <row r="811" spans="1:35" ht="16.5" customHeight="1" x14ac:dyDescent="0.25">
      <c r="C811" s="25"/>
      <c r="K811" s="59"/>
      <c r="L811" s="59"/>
      <c r="M811" s="64" t="str">
        <f>'VARIABLES DE ENTRADA'!$G$50</f>
        <v>65-A90</v>
      </c>
      <c r="N811" s="65"/>
      <c r="O811" s="65"/>
      <c r="P811" s="64" t="str">
        <f>'VARIABLES DE ENTRADA'!$G$58</f>
        <v>F90-1</v>
      </c>
      <c r="Q811" s="65"/>
      <c r="R811" s="65"/>
      <c r="S811" s="66">
        <f>'VARIABLES DE ENTRADA'!$G$65</f>
        <v>200</v>
      </c>
      <c r="T811" s="65"/>
      <c r="U811" s="64"/>
      <c r="V811" s="64" t="str">
        <f>'VARIABLES DE ENTRADA'!$G$72</f>
        <v>B200T</v>
      </c>
      <c r="W811" s="64"/>
      <c r="X811" s="61"/>
      <c r="Y811" s="61"/>
      <c r="Z811" s="60"/>
      <c r="AA811" s="50"/>
      <c r="AB811" s="50"/>
      <c r="AC811" s="51"/>
      <c r="AD811" s="51"/>
      <c r="AE811" s="52"/>
      <c r="AF811" s="49"/>
      <c r="AH811" s="48"/>
      <c r="AI811" s="48"/>
    </row>
    <row r="812" spans="1:35" x14ac:dyDescent="0.25">
      <c r="K812" s="59"/>
      <c r="L812" s="59"/>
      <c r="M812" s="64" t="str">
        <f>'VARIABLES DE ENTRADA'!$G$51</f>
        <v>B90</v>
      </c>
      <c r="N812" s="64"/>
      <c r="O812" s="64"/>
      <c r="P812" s="64" t="str">
        <f>'VARIABLES DE ENTRADA'!$G$59</f>
        <v>E-90</v>
      </c>
      <c r="Q812" s="64"/>
      <c r="R812" s="64"/>
      <c r="S812" s="64" t="str">
        <f>'VARIABLES DE ENTRADA'!$G$66</f>
        <v>200C,</v>
      </c>
      <c r="T812" s="64"/>
      <c r="U812" s="67"/>
      <c r="V812" s="66">
        <f>'VARIABLES DE ENTRADA'!$G$73</f>
        <v>300</v>
      </c>
      <c r="W812" s="64"/>
      <c r="X812" s="60"/>
      <c r="Y812" s="60"/>
      <c r="Z812" s="60"/>
      <c r="AA812" s="51"/>
      <c r="AB812" s="51"/>
      <c r="AC812" s="51"/>
      <c r="AD812" s="51"/>
      <c r="AE812" s="52"/>
      <c r="AF812" s="49"/>
      <c r="AH812" s="47"/>
      <c r="AI812" s="47"/>
    </row>
    <row r="813" spans="1:35" x14ac:dyDescent="0.25">
      <c r="K813" s="59"/>
      <c r="L813" s="59"/>
      <c r="M813" s="64" t="str">
        <f>'VARIABLES DE ENTRADA'!$G$52</f>
        <v>C90</v>
      </c>
      <c r="N813" s="64"/>
      <c r="O813" s="64"/>
      <c r="P813" s="64" t="str">
        <f>'VARIABLES DE ENTRADA'!$G$60</f>
        <v>C90-1</v>
      </c>
      <c r="Q813" s="64"/>
      <c r="R813" s="64"/>
      <c r="S813" s="64" t="str">
        <f>'VARIABLES DE ENTRADA'!$G$67</f>
        <v>200CT</v>
      </c>
      <c r="T813" s="64"/>
      <c r="U813" s="64"/>
      <c r="V813" s="64" t="str">
        <f>'VARIABLES DE ENTRADA'!$G$74</f>
        <v>300LW</v>
      </c>
      <c r="W813" s="64"/>
      <c r="X813" s="60"/>
      <c r="Y813" s="60"/>
      <c r="Z813" s="60"/>
      <c r="AA813" s="51"/>
      <c r="AB813" s="51"/>
      <c r="AC813" s="51"/>
      <c r="AD813" s="51"/>
      <c r="AE813" s="52"/>
      <c r="AF813" s="49"/>
      <c r="AH813" s="47"/>
      <c r="AI813" s="47"/>
    </row>
    <row r="814" spans="1:35" x14ac:dyDescent="0.25">
      <c r="K814" s="59"/>
      <c r="L814" s="59"/>
      <c r="M814" s="64" t="str">
        <f>'VARIABLES DE ENTRADA'!$G$53</f>
        <v>C90A</v>
      </c>
      <c r="N814" s="64"/>
      <c r="O814" s="64"/>
      <c r="P814" s="64" t="str">
        <f>'VARIABLES DE ENTRADA'!$G$61</f>
        <v>C90SE</v>
      </c>
      <c r="Q814" s="64"/>
      <c r="R814" s="64"/>
      <c r="S814" s="64" t="str">
        <f>'VARIABLES DE ENTRADA'!$G$68</f>
        <v>200T</v>
      </c>
      <c r="T814" s="64"/>
      <c r="U814" s="64"/>
      <c r="V814" s="64" t="str">
        <f>'VARIABLES DE ENTRADA'!$G$75</f>
        <v>B300</v>
      </c>
      <c r="W814" s="64"/>
      <c r="X814" s="60"/>
      <c r="Y814" s="60"/>
      <c r="Z814" s="60"/>
      <c r="AA814" s="51"/>
      <c r="AB814" s="51"/>
      <c r="AC814" s="51"/>
      <c r="AD814" s="51"/>
      <c r="AE814" s="52"/>
      <c r="AF814" s="49"/>
      <c r="AH814" s="47"/>
      <c r="AI814" s="47"/>
    </row>
    <row r="815" spans="1:35" x14ac:dyDescent="0.25">
      <c r="K815" s="59"/>
      <c r="L815" s="59"/>
      <c r="M815" s="64" t="str">
        <f>'VARIABLES DE ENTRADA'!$G$54</f>
        <v>C90GT</v>
      </c>
      <c r="N815" s="64"/>
      <c r="O815" s="64"/>
      <c r="P815" s="66">
        <f>'VARIABLES DE ENTRADA'!$G$62</f>
        <v>100</v>
      </c>
      <c r="Q815" s="64"/>
      <c r="R815" s="64"/>
      <c r="S815" s="64" t="str">
        <f>'VARIABLES DE ENTRADA'!$G$69</f>
        <v>B200</v>
      </c>
      <c r="T815" s="64"/>
      <c r="U815" s="64"/>
      <c r="V815" s="64" t="str">
        <f>'VARIABLES DE ENTRADA'!$G$76</f>
        <v>B300C</v>
      </c>
      <c r="W815" s="64"/>
      <c r="X815" s="60"/>
      <c r="Y815" s="60"/>
      <c r="Z815" s="60"/>
      <c r="AA815" s="51"/>
      <c r="AB815" s="51"/>
      <c r="AC815" s="51"/>
      <c r="AD815" s="51"/>
      <c r="AE815" s="52"/>
      <c r="AF815" s="49"/>
      <c r="AH815" s="47"/>
      <c r="AI815" s="47"/>
    </row>
    <row r="816" spans="1:35" x14ac:dyDescent="0.25">
      <c r="K816" s="59"/>
      <c r="L816" s="59"/>
      <c r="M816" s="64" t="str">
        <f>'VARIABLES DE ENTRADA'!$G$55</f>
        <v>C90GTi</v>
      </c>
      <c r="N816" s="64"/>
      <c r="O816" s="64"/>
      <c r="P816" s="64" t="str">
        <f>'VARIABLES DE ENTRADA'!$G$63</f>
        <v>A100</v>
      </c>
      <c r="Q816" s="64"/>
      <c r="R816" s="64"/>
      <c r="S816" s="64" t="str">
        <f>'VARIABLES DE ENTRADA'!$G$70</f>
        <v>B200C</v>
      </c>
      <c r="T816" s="64"/>
      <c r="U816" s="64"/>
      <c r="V816" s="64" t="str">
        <f>'VARIABLES DE ENTRADA'!$G$77</f>
        <v>B200GT</v>
      </c>
      <c r="W816" s="64"/>
      <c r="X816" s="60"/>
      <c r="Y816" s="60"/>
      <c r="Z816" s="60"/>
      <c r="AA816" s="51"/>
      <c r="AB816" s="51"/>
      <c r="AC816" s="51"/>
      <c r="AD816" s="51"/>
      <c r="AE816" s="52"/>
      <c r="AF816" s="49"/>
    </row>
    <row r="817" spans="1:35" x14ac:dyDescent="0.25">
      <c r="K817" s="59"/>
      <c r="L817" s="59"/>
      <c r="M817" s="64" t="str">
        <f>'VARIABLES DE ENTRADA'!$G$56</f>
        <v>E90</v>
      </c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0"/>
      <c r="Y817" s="60"/>
      <c r="Z817" s="60"/>
      <c r="AA817" s="51"/>
      <c r="AB817" s="51"/>
      <c r="AC817" s="51"/>
      <c r="AD817" s="51"/>
      <c r="AE817" s="52"/>
      <c r="AF817" s="49"/>
    </row>
    <row r="818" spans="1:35" ht="21.75" x14ac:dyDescent="0.25">
      <c r="P818" s="25" t="str">
        <f>'VARIABLES DE ENTRADA'!$G$44</f>
        <v>18 DE OCTUBRE DE 2019</v>
      </c>
    </row>
    <row r="831" spans="1:35" x14ac:dyDescent="0.25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69"/>
      <c r="AB831" s="69"/>
      <c r="AC831" s="69"/>
      <c r="AD831" s="69"/>
      <c r="AE831" s="69"/>
      <c r="AF831" s="69"/>
      <c r="AG831" s="69"/>
      <c r="AH831" s="69"/>
      <c r="AI831" s="69"/>
    </row>
    <row r="832" spans="1:35" x14ac:dyDescent="0.25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69"/>
      <c r="AB832" s="69"/>
      <c r="AC832" s="69"/>
      <c r="AD832" s="69"/>
      <c r="AE832" s="69"/>
      <c r="AF832" s="69"/>
      <c r="AG832" s="69"/>
      <c r="AH832" s="69"/>
      <c r="AI832" s="69"/>
    </row>
    <row r="833" spans="1:35" x14ac:dyDescent="0.25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69"/>
      <c r="AB833" s="69"/>
      <c r="AC833" s="69"/>
      <c r="AD833" s="69"/>
      <c r="AE833" s="69"/>
      <c r="AF833" s="69"/>
      <c r="AG833" s="69"/>
      <c r="AH833" s="69"/>
      <c r="AI833" s="69"/>
    </row>
    <row r="834" spans="1:35" x14ac:dyDescent="0.25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69"/>
      <c r="AB834" s="69"/>
      <c r="AC834" s="69"/>
      <c r="AD834" s="69"/>
      <c r="AE834" s="69"/>
      <c r="AF834" s="69"/>
      <c r="AG834" s="69"/>
      <c r="AH834" s="69"/>
      <c r="AI834" s="69"/>
    </row>
    <row r="835" spans="1:35" x14ac:dyDescent="0.25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69"/>
      <c r="AB835" s="69"/>
      <c r="AC835" s="69"/>
      <c r="AD835" s="69"/>
      <c r="AE835" s="69"/>
      <c r="AF835" s="69"/>
      <c r="AG835" s="69"/>
      <c r="AH835" s="69"/>
      <c r="AI835" s="69"/>
    </row>
    <row r="836" spans="1:35" x14ac:dyDescent="0.25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69"/>
      <c r="AB836" s="69"/>
      <c r="AC836" s="69"/>
      <c r="AD836" s="69"/>
      <c r="AE836" s="69"/>
      <c r="AF836" s="69"/>
      <c r="AG836" s="69"/>
      <c r="AH836" s="69"/>
      <c r="AI836" s="69"/>
    </row>
    <row r="837" spans="1:35" x14ac:dyDescent="0.25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69"/>
      <c r="AB837" s="69"/>
      <c r="AC837" s="69"/>
      <c r="AD837" s="69"/>
      <c r="AE837" s="69"/>
      <c r="AF837" s="69"/>
      <c r="AG837" s="69"/>
      <c r="AH837" s="69"/>
      <c r="AI837" s="69"/>
    </row>
    <row r="838" spans="1:35" x14ac:dyDescent="0.25">
      <c r="A838" s="95" t="str">
        <f>'VARIABLES DE ENTRADA'!$G$47</f>
        <v>CURSO DE ENTRENAMIENTO EN EL MANTENIMIENTO EN LÍNEA Y BASE DE BEECHCRAFT KING AIR 90/100/200/300.</v>
      </c>
      <c r="B838" s="95"/>
      <c r="C838" s="95"/>
      <c r="D838" s="95"/>
      <c r="E838" s="95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</row>
    <row r="839" spans="1:35" x14ac:dyDescent="0.25">
      <c r="A839" s="95"/>
      <c r="B839" s="95"/>
      <c r="C839" s="95"/>
      <c r="D839" s="95"/>
      <c r="E839" s="95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</row>
    <row r="840" spans="1:35" ht="15" customHeight="1" x14ac:dyDescent="0.25">
      <c r="A840" s="95" t="str">
        <f>'VARIABLES DE ENTRADA'!$A$42</f>
        <v>Nº DE CONTROL DE ESPECIFICACIONES TÉCNICAS DEL CURSO</v>
      </c>
      <c r="B840" s="95"/>
      <c r="C840" s="95"/>
      <c r="D840" s="95"/>
      <c r="E840" s="95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</row>
    <row r="841" spans="1:35" ht="15" customHeight="1" x14ac:dyDescent="0.25">
      <c r="A841" s="96" t="str">
        <f>'VARIABLES DE ENTRADA'!$G$42</f>
        <v>JI-ES-005-91</v>
      </c>
      <c r="B841" s="96"/>
      <c r="C841" s="96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  <c r="AA841" s="96"/>
      <c r="AB841" s="96"/>
      <c r="AC841" s="96"/>
      <c r="AD841" s="96"/>
      <c r="AE841" s="96"/>
      <c r="AF841" s="96"/>
      <c r="AG841" s="96"/>
      <c r="AH841" s="96"/>
      <c r="AI841" s="96"/>
    </row>
    <row r="842" spans="1:35" ht="23.25" x14ac:dyDescent="0.25">
      <c r="A842" s="95" t="s">
        <v>34</v>
      </c>
      <c r="B842" s="95"/>
      <c r="C842" s="95"/>
      <c r="D842" s="95"/>
      <c r="E842" s="95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</row>
    <row r="843" spans="1:35" ht="24.75" x14ac:dyDescent="0.25">
      <c r="A843" s="96">
        <f>'VARIABLES DE ENTRADA'!$G$41</f>
        <v>75</v>
      </c>
      <c r="B843" s="96"/>
      <c r="C843" s="96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  <c r="AA843" s="96"/>
      <c r="AB843" s="96"/>
      <c r="AC843" s="96"/>
      <c r="AD843" s="96"/>
      <c r="AE843" s="96"/>
      <c r="AF843" s="96"/>
      <c r="AG843" s="96"/>
      <c r="AH843" s="96"/>
      <c r="AI843" s="96"/>
    </row>
    <row r="844" spans="1:35" x14ac:dyDescent="0.25">
      <c r="A844" s="69"/>
      <c r="B844" s="70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  <c r="AB844" s="69"/>
      <c r="AC844" s="69"/>
      <c r="AD844" s="69"/>
      <c r="AE844" s="70"/>
      <c r="AF844" s="70"/>
      <c r="AG844" s="70"/>
      <c r="AH844" s="69"/>
      <c r="AI844" s="69"/>
    </row>
    <row r="845" spans="1:35" ht="23.25" x14ac:dyDescent="0.25">
      <c r="A845" s="95" t="s">
        <v>48</v>
      </c>
      <c r="B845" s="95"/>
      <c r="C845" s="95"/>
      <c r="D845" s="95"/>
      <c r="E845" s="95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</row>
    <row r="846" spans="1:35" ht="23.25" x14ac:dyDescent="0.25">
      <c r="A846" s="69"/>
      <c r="B846" s="70"/>
      <c r="D846" s="74" t="str">
        <f>'VARIABLES DE ENTRADA'!$A$12</f>
        <v>Nº</v>
      </c>
      <c r="F846" s="74" t="str">
        <f>'VARIABLES DE ENTRADA'!$B$12</f>
        <v>TEMA</v>
      </c>
      <c r="G846" s="74"/>
      <c r="H846" s="74"/>
      <c r="I846" s="74"/>
      <c r="J846" s="74"/>
      <c r="K846" s="74"/>
      <c r="L846" s="74"/>
      <c r="M846" s="74"/>
      <c r="N846" s="74"/>
      <c r="O846" s="74"/>
      <c r="P846" s="87" t="str">
        <f>'VARIABLES DE ENTRADA'!$C$12</f>
        <v>HRS.</v>
      </c>
      <c r="Q846" s="74"/>
      <c r="R846" s="74"/>
      <c r="S846" s="74" t="str">
        <f>'VARIABLES DE ENTRADA'!$A$12</f>
        <v>Nº</v>
      </c>
      <c r="U846" s="74" t="str">
        <f>'VARIABLES DE ENTRADA'!$B$12</f>
        <v>TEMA</v>
      </c>
      <c r="V846" s="74"/>
      <c r="W846" s="74"/>
      <c r="X846" s="74"/>
      <c r="Y846" s="74"/>
      <c r="Z846" s="74"/>
      <c r="AA846" s="74"/>
      <c r="AB846" s="74"/>
      <c r="AC846" s="74"/>
      <c r="AD846" s="74"/>
      <c r="AE846" s="87" t="str">
        <f>'VARIABLES DE ENTRADA'!$C$12</f>
        <v>HRS.</v>
      </c>
      <c r="AG846" s="70"/>
      <c r="AH846" s="69"/>
      <c r="AI846" s="69"/>
    </row>
    <row r="847" spans="1:35" ht="21" x14ac:dyDescent="0.35">
      <c r="A847" s="69"/>
      <c r="B847" s="70"/>
      <c r="D847" s="75">
        <f>'VARIABLES DE ENTRADA'!$A$13</f>
        <v>1</v>
      </c>
      <c r="F847" s="75" t="str">
        <f>'VARIABLES DE ENTRADA'!$B$13</f>
        <v>LIMITACIONES DE AERONAVEGABILIDAD</v>
      </c>
      <c r="G847" s="75"/>
      <c r="H847" s="75"/>
      <c r="I847" s="75"/>
      <c r="J847" s="75"/>
      <c r="K847" s="75"/>
      <c r="L847" s="75"/>
      <c r="M847" s="75"/>
      <c r="N847" s="70"/>
      <c r="O847" s="70"/>
      <c r="P847" s="76">
        <f>'VARIABLES DE ENTRADA'!$C$13</f>
        <v>2</v>
      </c>
      <c r="Q847" s="70"/>
      <c r="R847" s="70"/>
      <c r="S847" s="75">
        <f>'VARIABLES DE ENTRADA'!$A$33</f>
        <v>21</v>
      </c>
      <c r="U847" s="75" t="str">
        <f>'VARIABLES DE ENTRADA'!$B$33</f>
        <v>CONTROLES DEL MOTOR</v>
      </c>
      <c r="V847" s="75"/>
      <c r="W847" s="75"/>
      <c r="X847" s="75"/>
      <c r="Y847" s="75"/>
      <c r="Z847" s="75"/>
      <c r="AA847" s="75"/>
      <c r="AB847" s="75"/>
      <c r="AC847" s="70"/>
      <c r="AD847" s="70"/>
      <c r="AE847" s="76">
        <f>'VARIABLES DE ENTRADA'!$C$33</f>
        <v>2</v>
      </c>
      <c r="AG847" s="70"/>
      <c r="AH847" s="69"/>
      <c r="AI847" s="69"/>
    </row>
    <row r="848" spans="1:35" ht="21" x14ac:dyDescent="0.35">
      <c r="A848" s="69"/>
      <c r="B848" s="70"/>
      <c r="D848" s="75">
        <f>'VARIABLES DE ENTRADA'!$A$14</f>
        <v>2</v>
      </c>
      <c r="F848" s="75" t="str">
        <f>'VARIABLES DE ENTRADA'!$B$14</f>
        <v>DIMENSIONES Y AREAS</v>
      </c>
      <c r="G848" s="75"/>
      <c r="H848" s="75"/>
      <c r="I848" s="75"/>
      <c r="J848" s="75"/>
      <c r="K848" s="75"/>
      <c r="L848" s="75"/>
      <c r="M848" s="75"/>
      <c r="N848" s="70"/>
      <c r="O848" s="70"/>
      <c r="P848" s="76">
        <f>'VARIABLES DE ENTRADA'!$C$14</f>
        <v>1</v>
      </c>
      <c r="Q848" s="70"/>
      <c r="R848" s="70"/>
      <c r="S848" s="75">
        <f>'VARIABLES DE ENTRADA'!$A$34</f>
        <v>22</v>
      </c>
      <c r="U848" s="75" t="str">
        <f>'VARIABLES DE ENTRADA'!$B$34</f>
        <v>INDICADORES DEL MOTOR</v>
      </c>
      <c r="V848" s="75"/>
      <c r="W848" s="75"/>
      <c r="X848" s="75"/>
      <c r="Y848" s="75"/>
      <c r="Z848" s="75"/>
      <c r="AA848" s="75"/>
      <c r="AB848" s="75"/>
      <c r="AC848" s="70"/>
      <c r="AD848" s="70"/>
      <c r="AE848" s="76">
        <f>'VARIABLES DE ENTRADA'!$C$34</f>
        <v>2</v>
      </c>
      <c r="AG848" s="70"/>
      <c r="AH848" s="69"/>
      <c r="AI848" s="69"/>
    </row>
    <row r="849" spans="1:35" ht="21" x14ac:dyDescent="0.35">
      <c r="A849" s="69"/>
      <c r="B849" s="70"/>
      <c r="D849" s="75">
        <f>'VARIABLES DE ENTRADA'!$A$15</f>
        <v>3</v>
      </c>
      <c r="F849" s="75" t="str">
        <f>'VARIABLES DE ENTRADA'!$B$15</f>
        <v>SERVICIO</v>
      </c>
      <c r="G849" s="75"/>
      <c r="H849" s="75"/>
      <c r="I849" s="75"/>
      <c r="J849" s="75"/>
      <c r="K849" s="75"/>
      <c r="L849" s="75"/>
      <c r="M849" s="75"/>
      <c r="N849" s="70"/>
      <c r="O849" s="70"/>
      <c r="P849" s="76">
        <f>'VARIABLES DE ENTRADA'!$C$15</f>
        <v>6</v>
      </c>
      <c r="Q849" s="70"/>
      <c r="R849" s="70"/>
      <c r="S849" s="75">
        <f>'VARIABLES DE ENTRADA'!$A$35</f>
        <v>23</v>
      </c>
      <c r="U849" s="75" t="str">
        <f>'VARIABLES DE ENTRADA'!$B$35</f>
        <v>ESCAPE</v>
      </c>
      <c r="V849" s="75"/>
      <c r="W849" s="75"/>
      <c r="X849" s="75"/>
      <c r="Y849" s="75"/>
      <c r="Z849" s="75"/>
      <c r="AA849" s="75"/>
      <c r="AB849" s="75"/>
      <c r="AC849" s="70"/>
      <c r="AD849" s="70"/>
      <c r="AE849" s="76">
        <f>'VARIABLES DE ENTRADA'!$C$35</f>
        <v>2</v>
      </c>
      <c r="AG849" s="70"/>
      <c r="AH849" s="69"/>
      <c r="AI849" s="69"/>
    </row>
    <row r="850" spans="1:35" ht="21" x14ac:dyDescent="0.35">
      <c r="A850" s="69"/>
      <c r="B850" s="70"/>
      <c r="D850" s="75">
        <f>'VARIABLES DE ENTRADA'!$A$16</f>
        <v>4</v>
      </c>
      <c r="F850" s="75" t="str">
        <f>'VARIABLES DE ENTRADA'!$B$16</f>
        <v>AIRE ACONDICIONADO</v>
      </c>
      <c r="G850" s="75"/>
      <c r="H850" s="75"/>
      <c r="I850" s="75"/>
      <c r="J850" s="75"/>
      <c r="K850" s="75"/>
      <c r="L850" s="75"/>
      <c r="M850" s="75"/>
      <c r="N850" s="70"/>
      <c r="O850" s="70"/>
      <c r="P850" s="76">
        <f>'VARIABLES DE ENTRADA'!$C$16</f>
        <v>4</v>
      </c>
      <c r="Q850" s="70"/>
      <c r="R850" s="70"/>
      <c r="S850" s="75">
        <f>'VARIABLES DE ENTRADA'!$A$36</f>
        <v>24</v>
      </c>
      <c r="U850" s="75" t="str">
        <f>'VARIABLES DE ENTRADA'!$B$36</f>
        <v>LUBRICACIÓN DEL MOTOR</v>
      </c>
      <c r="V850" s="75"/>
      <c r="W850" s="75"/>
      <c r="X850" s="75"/>
      <c r="Y850" s="75"/>
      <c r="Z850" s="75"/>
      <c r="AA850" s="75"/>
      <c r="AB850" s="75"/>
      <c r="AC850" s="70"/>
      <c r="AD850" s="70"/>
      <c r="AE850" s="76">
        <f>'VARIABLES DE ENTRADA'!$C$36</f>
        <v>2</v>
      </c>
      <c r="AG850" s="70"/>
      <c r="AH850" s="69"/>
      <c r="AI850" s="69"/>
    </row>
    <row r="851" spans="1:35" ht="21" x14ac:dyDescent="0.35">
      <c r="A851" s="69"/>
      <c r="B851" s="70"/>
      <c r="D851" s="75">
        <f>'VARIABLES DE ENTRADA'!$A$17</f>
        <v>5</v>
      </c>
      <c r="F851" s="75" t="str">
        <f>'VARIABLES DE ENTRADA'!$B$17</f>
        <v>SISTEMA ELECTRICO</v>
      </c>
      <c r="G851" s="75"/>
      <c r="H851" s="75"/>
      <c r="I851" s="75"/>
      <c r="J851" s="75"/>
      <c r="K851" s="75"/>
      <c r="L851" s="75"/>
      <c r="M851" s="75"/>
      <c r="N851" s="70"/>
      <c r="O851" s="70"/>
      <c r="P851" s="76">
        <f>'VARIABLES DE ENTRADA'!$C$17</f>
        <v>4</v>
      </c>
      <c r="Q851" s="70"/>
      <c r="R851" s="70"/>
      <c r="S851" s="75">
        <f>'VARIABLES DE ENTRADA'!$A$37</f>
        <v>25</v>
      </c>
      <c r="U851" s="75" t="str">
        <f>'VARIABLES DE ENTRADA'!$B$37</f>
        <v>ARRANQUE</v>
      </c>
      <c r="V851" s="75"/>
      <c r="W851" s="75"/>
      <c r="X851" s="75"/>
      <c r="Y851" s="75"/>
      <c r="Z851" s="75"/>
      <c r="AA851" s="75"/>
      <c r="AB851" s="75"/>
      <c r="AC851" s="70"/>
      <c r="AD851" s="70"/>
      <c r="AE851" s="76">
        <f>'VARIABLES DE ENTRADA'!$C$37</f>
        <v>2</v>
      </c>
      <c r="AG851" s="70"/>
      <c r="AH851" s="69"/>
      <c r="AI851" s="69"/>
    </row>
    <row r="852" spans="1:35" ht="21" x14ac:dyDescent="0.35">
      <c r="A852" s="69"/>
      <c r="B852" s="70"/>
      <c r="D852" s="75">
        <f>'VARIABLES DE ENTRADA'!$A$18</f>
        <v>6</v>
      </c>
      <c r="F852" s="75" t="str">
        <f>'VARIABLES DE ENTRADA'!$B$18</f>
        <v>EQUIPAMIENTO Y AMOBLADO</v>
      </c>
      <c r="G852" s="75"/>
      <c r="H852" s="75"/>
      <c r="I852" s="75"/>
      <c r="J852" s="75"/>
      <c r="K852" s="75"/>
      <c r="L852" s="75"/>
      <c r="M852" s="75"/>
      <c r="N852" s="70"/>
      <c r="O852" s="70"/>
      <c r="P852" s="76">
        <f>'VARIABLES DE ENTRADA'!$C$18</f>
        <v>1</v>
      </c>
      <c r="Q852" s="70"/>
      <c r="R852" s="70"/>
      <c r="S852" s="75">
        <f>'VARIABLES DE ENTRADA'!$F$13</f>
        <v>26</v>
      </c>
      <c r="U852" s="75" t="str">
        <f>'VARIABLES DE ENTRADA'!$G$13</f>
        <v>KING AIR FAMILY</v>
      </c>
      <c r="V852" s="69"/>
      <c r="W852" s="70"/>
      <c r="X852" s="70"/>
      <c r="Y852" s="70"/>
      <c r="Z852" s="70"/>
      <c r="AA852" s="70"/>
      <c r="AB852" s="70"/>
      <c r="AC852" s="70"/>
      <c r="AD852" s="70"/>
      <c r="AE852" s="76">
        <f>'VARIABLES DE ENTRADA'!$H$13</f>
        <v>4</v>
      </c>
      <c r="AG852" s="70"/>
      <c r="AH852" s="69"/>
      <c r="AI852" s="69"/>
    </row>
    <row r="853" spans="1:35" ht="21" x14ac:dyDescent="0.35">
      <c r="A853" s="69"/>
      <c r="B853" s="70"/>
      <c r="D853" s="75">
        <f>'VARIABLES DE ENTRADA'!$A$19</f>
        <v>7</v>
      </c>
      <c r="F853" s="75" t="str">
        <f>'VARIABLES DE ENTRADA'!$B$19</f>
        <v>PROTECCIÓN DE FUEGO</v>
      </c>
      <c r="G853" s="75"/>
      <c r="H853" s="75"/>
      <c r="I853" s="75"/>
      <c r="J853" s="75"/>
      <c r="K853" s="75"/>
      <c r="L853" s="75"/>
      <c r="M853" s="75"/>
      <c r="N853" s="70"/>
      <c r="O853" s="70"/>
      <c r="P853" s="76">
        <f>'VARIABLES DE ENTRADA'!$C$19</f>
        <v>2</v>
      </c>
      <c r="Q853" s="70"/>
      <c r="R853" s="70"/>
      <c r="S853" s="70"/>
      <c r="T853" s="70"/>
      <c r="U853" s="70"/>
      <c r="V853" s="70"/>
      <c r="W853" s="70"/>
      <c r="X853" s="70"/>
      <c r="Y853" s="70"/>
      <c r="Z853" s="70"/>
      <c r="AA853" s="70"/>
      <c r="AB853" s="70"/>
      <c r="AC853" s="70"/>
      <c r="AD853" s="70"/>
      <c r="AE853" s="70"/>
      <c r="AG853" s="70"/>
      <c r="AH853" s="69"/>
      <c r="AI853" s="69"/>
    </row>
    <row r="854" spans="1:35" ht="21" x14ac:dyDescent="0.35">
      <c r="A854" s="69"/>
      <c r="B854" s="70"/>
      <c r="D854" s="75">
        <f>'VARIABLES DE ENTRADA'!$A$20</f>
        <v>8</v>
      </c>
      <c r="F854" s="75" t="str">
        <f>'VARIABLES DE ENTRADA'!$B$20</f>
        <v>SISTEMA DE CONTROL</v>
      </c>
      <c r="G854" s="75"/>
      <c r="H854" s="75"/>
      <c r="I854" s="75"/>
      <c r="J854" s="75"/>
      <c r="K854" s="75"/>
      <c r="L854" s="75"/>
      <c r="M854" s="75"/>
      <c r="N854" s="70"/>
      <c r="O854" s="70"/>
      <c r="P854" s="76">
        <f>'VARIABLES DE ENTRADA'!$C$20</f>
        <v>6</v>
      </c>
      <c r="Q854" s="70"/>
      <c r="R854" s="70"/>
      <c r="S854" s="69"/>
      <c r="T854" s="70"/>
      <c r="U854" s="70"/>
      <c r="V854" s="70"/>
      <c r="W854" s="70"/>
      <c r="X854" s="70"/>
      <c r="Y854" s="70"/>
      <c r="Z854" s="70"/>
      <c r="AA854" s="70"/>
      <c r="AB854" s="70"/>
      <c r="AC854" s="70"/>
      <c r="AD854" s="70"/>
      <c r="AE854" s="70"/>
      <c r="AG854" s="70"/>
      <c r="AH854" s="69"/>
      <c r="AI854" s="69"/>
    </row>
    <row r="855" spans="1:35" ht="21" x14ac:dyDescent="0.35">
      <c r="A855" s="69"/>
      <c r="B855" s="70"/>
      <c r="D855" s="75">
        <f>'VARIABLES DE ENTRADA'!$A$21</f>
        <v>9</v>
      </c>
      <c r="F855" s="75" t="str">
        <f>'VARIABLES DE ENTRADA'!$B$21</f>
        <v>SISTEMA DE COMBUSTIBLE</v>
      </c>
      <c r="G855" s="75"/>
      <c r="H855" s="75"/>
      <c r="I855" s="75"/>
      <c r="J855" s="75"/>
      <c r="K855" s="75"/>
      <c r="L855" s="75"/>
      <c r="M855" s="75"/>
      <c r="N855" s="70"/>
      <c r="O855" s="70"/>
      <c r="P855" s="76">
        <f>'VARIABLES DE ENTRADA'!$C$21</f>
        <v>4</v>
      </c>
      <c r="Q855" s="70"/>
      <c r="R855" s="70"/>
      <c r="S855" s="70"/>
      <c r="T855" s="70"/>
      <c r="U855" s="70"/>
      <c r="V855" s="70"/>
      <c r="W855" s="70"/>
      <c r="X855" s="70"/>
      <c r="Y855" s="70"/>
      <c r="Z855" s="70"/>
      <c r="AA855" s="70"/>
      <c r="AB855" s="70"/>
      <c r="AC855" s="70"/>
      <c r="AD855" s="70"/>
      <c r="AE855" s="70"/>
      <c r="AG855" s="70"/>
      <c r="AH855" s="69"/>
      <c r="AI855" s="69"/>
    </row>
    <row r="856" spans="1:35" ht="21" x14ac:dyDescent="0.35">
      <c r="A856" s="69"/>
      <c r="B856" s="70"/>
      <c r="D856" s="75">
        <f>'VARIABLES DE ENTRADA'!$A$22</f>
        <v>10</v>
      </c>
      <c r="F856" s="75" t="str">
        <f>'VARIABLES DE ENTRADA'!$B$22</f>
        <v>SISTEMA HIDRÁULICO</v>
      </c>
      <c r="G856" s="75"/>
      <c r="H856" s="75"/>
      <c r="I856" s="75"/>
      <c r="J856" s="75"/>
      <c r="K856" s="75"/>
      <c r="L856" s="75"/>
      <c r="M856" s="75"/>
      <c r="N856" s="70"/>
      <c r="O856" s="70"/>
      <c r="P856" s="76">
        <f>'VARIABLES DE ENTRADA'!$C$22</f>
        <v>3</v>
      </c>
      <c r="Q856" s="70"/>
      <c r="R856" s="70"/>
      <c r="S856" s="70"/>
      <c r="T856" s="70"/>
      <c r="U856" s="70"/>
      <c r="V856" s="75"/>
      <c r="W856" s="70"/>
      <c r="X856" s="70"/>
      <c r="Y856" s="70"/>
      <c r="Z856" s="70"/>
      <c r="AA856" s="70"/>
      <c r="AB856" s="70"/>
      <c r="AC856" s="70"/>
      <c r="AD856" s="70"/>
      <c r="AE856" s="70"/>
      <c r="AG856" s="70"/>
      <c r="AH856" s="69"/>
      <c r="AI856" s="69"/>
    </row>
    <row r="857" spans="1:35" ht="21" x14ac:dyDescent="0.35">
      <c r="A857" s="69"/>
      <c r="B857" s="70"/>
      <c r="D857" s="75">
        <f>'VARIABLES DE ENTRADA'!$A$23</f>
        <v>11</v>
      </c>
      <c r="F857" s="75" t="str">
        <f>'VARIABLES DE ENTRADA'!$B$23</f>
        <v xml:space="preserve">PROTECCIÓN DE HIELO Y LLUVIA </v>
      </c>
      <c r="G857" s="75"/>
      <c r="H857" s="75"/>
      <c r="I857" s="75"/>
      <c r="J857" s="75"/>
      <c r="K857" s="75"/>
      <c r="L857" s="75"/>
      <c r="M857" s="75"/>
      <c r="N857" s="70"/>
      <c r="O857" s="70"/>
      <c r="P857" s="76">
        <f>'VARIABLES DE ENTRADA'!$C$23</f>
        <v>3</v>
      </c>
      <c r="Q857" s="70"/>
      <c r="R857" s="70"/>
      <c r="S857" s="70"/>
      <c r="T857" s="70"/>
      <c r="U857" s="70"/>
      <c r="V857" s="70"/>
      <c r="W857" s="70"/>
      <c r="X857" s="70"/>
      <c r="Y857" s="70"/>
      <c r="Z857" s="70"/>
      <c r="AA857" s="70"/>
      <c r="AB857" s="70"/>
      <c r="AC857" s="70"/>
      <c r="AD857" s="70"/>
      <c r="AE857" s="70"/>
      <c r="AG857" s="70"/>
      <c r="AH857" s="69"/>
      <c r="AI857" s="69"/>
    </row>
    <row r="858" spans="1:35" ht="21" x14ac:dyDescent="0.35">
      <c r="A858" s="69"/>
      <c r="B858" s="70"/>
      <c r="D858" s="75">
        <f>'VARIABLES DE ENTRADA'!$A$24</f>
        <v>12</v>
      </c>
      <c r="F858" s="75" t="str">
        <f>'VARIABLES DE ENTRADA'!$B$24</f>
        <v>INSTRUMENTOS</v>
      </c>
      <c r="G858" s="75"/>
      <c r="H858" s="75"/>
      <c r="I858" s="75"/>
      <c r="J858" s="75"/>
      <c r="K858" s="75"/>
      <c r="L858" s="75"/>
      <c r="M858" s="75"/>
      <c r="N858" s="70"/>
      <c r="O858" s="70"/>
      <c r="P858" s="76">
        <f>'VARIABLES DE ENTRADA'!$C$24</f>
        <v>2</v>
      </c>
      <c r="Q858" s="70"/>
      <c r="R858" s="70"/>
      <c r="S858" s="70"/>
      <c r="T858" s="70"/>
      <c r="U858" s="70"/>
      <c r="V858" s="70"/>
      <c r="W858" s="70"/>
      <c r="X858" s="70"/>
      <c r="Y858" s="70"/>
      <c r="Z858" s="70"/>
      <c r="AA858" s="70"/>
      <c r="AB858" s="70"/>
      <c r="AC858" s="70"/>
      <c r="AD858" s="70"/>
      <c r="AE858" s="70"/>
      <c r="AG858" s="70"/>
      <c r="AH858" s="69"/>
      <c r="AI858" s="69"/>
    </row>
    <row r="859" spans="1:35" ht="21" x14ac:dyDescent="0.35">
      <c r="A859" s="69"/>
      <c r="B859" s="70"/>
      <c r="D859" s="75">
        <f>'VARIABLES DE ENTRADA'!$A$25</f>
        <v>13</v>
      </c>
      <c r="F859" s="75" t="str">
        <f>'VARIABLES DE ENTRADA'!$B$25</f>
        <v>TREN DE ATERRIZAJE</v>
      </c>
      <c r="G859" s="75"/>
      <c r="H859" s="75"/>
      <c r="I859" s="75"/>
      <c r="J859" s="75"/>
      <c r="K859" s="75"/>
      <c r="L859" s="75"/>
      <c r="M859" s="75"/>
      <c r="N859" s="70"/>
      <c r="O859" s="70"/>
      <c r="P859" s="76">
        <f>'VARIABLES DE ENTRADA'!$C$25</f>
        <v>4</v>
      </c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  <c r="AB859" s="70"/>
      <c r="AC859" s="70"/>
      <c r="AD859" s="70"/>
      <c r="AE859" s="70"/>
      <c r="AG859" s="70"/>
      <c r="AH859" s="69"/>
      <c r="AI859" s="69"/>
    </row>
    <row r="860" spans="1:35" ht="21" x14ac:dyDescent="0.35">
      <c r="A860" s="69"/>
      <c r="B860" s="70"/>
      <c r="D860" s="75">
        <f>'VARIABLES DE ENTRADA'!$A$26</f>
        <v>14</v>
      </c>
      <c r="F860" s="75" t="str">
        <f>'VARIABLES DE ENTRADA'!$B$26</f>
        <v>MOTOPROPULSOR Y HÉLICE</v>
      </c>
      <c r="G860" s="75"/>
      <c r="H860" s="75"/>
      <c r="I860" s="75"/>
      <c r="J860" s="75"/>
      <c r="K860" s="75"/>
      <c r="L860" s="75"/>
      <c r="M860" s="75"/>
      <c r="N860" s="70"/>
      <c r="O860" s="70"/>
      <c r="P860" s="76">
        <f>'VARIABLES DE ENTRADA'!$C$26</f>
        <v>2</v>
      </c>
      <c r="Q860" s="70"/>
      <c r="R860" s="70"/>
      <c r="S860" s="70"/>
      <c r="T860" s="70"/>
      <c r="U860" s="70"/>
      <c r="V860" s="70"/>
      <c r="W860" s="70"/>
      <c r="X860" s="70"/>
      <c r="Y860" s="70"/>
      <c r="Z860" s="70"/>
      <c r="AA860" s="70"/>
      <c r="AB860" s="70"/>
      <c r="AC860" s="70"/>
      <c r="AD860" s="70"/>
      <c r="AE860" s="70"/>
      <c r="AG860" s="70"/>
      <c r="AH860" s="69"/>
      <c r="AI860" s="69"/>
    </row>
    <row r="861" spans="1:35" ht="21" x14ac:dyDescent="0.35">
      <c r="A861" s="69"/>
      <c r="B861" s="70"/>
      <c r="D861" s="75">
        <f>'VARIABLES DE ENTRADA'!$A$27</f>
        <v>15</v>
      </c>
      <c r="F861" s="75" t="str">
        <f>'VARIABLES DE ENTRADA'!$B$27</f>
        <v>NEUMÁTICO</v>
      </c>
      <c r="G861" s="75"/>
      <c r="H861" s="75"/>
      <c r="I861" s="75"/>
      <c r="J861" s="75"/>
      <c r="K861" s="75"/>
      <c r="L861" s="75"/>
      <c r="M861" s="75"/>
      <c r="N861" s="70"/>
      <c r="O861" s="70"/>
      <c r="P861" s="76">
        <f>'VARIABLES DE ENTRADA'!$C$27</f>
        <v>3</v>
      </c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  <c r="AB861" s="70"/>
      <c r="AC861" s="70"/>
      <c r="AD861" s="70"/>
      <c r="AE861" s="70"/>
      <c r="AG861" s="70"/>
      <c r="AH861" s="69"/>
      <c r="AI861" s="69"/>
    </row>
    <row r="862" spans="1:35" ht="21" x14ac:dyDescent="0.35">
      <c r="A862" s="69"/>
      <c r="B862" s="70"/>
      <c r="D862" s="75">
        <f>'VARIABLES DE ENTRADA'!$A$28</f>
        <v>16</v>
      </c>
      <c r="F862" s="75" t="str">
        <f>'VARIABLES DE ENTRADA'!$B$28</f>
        <v>PRÁCTICA ESTÁNDAR DE MOTOR</v>
      </c>
      <c r="G862" s="75"/>
      <c r="H862" s="75"/>
      <c r="I862" s="75"/>
      <c r="J862" s="75"/>
      <c r="K862" s="75"/>
      <c r="L862" s="75"/>
      <c r="M862" s="75"/>
      <c r="N862" s="70"/>
      <c r="O862" s="70"/>
      <c r="P862" s="76">
        <f>'VARIABLES DE ENTRADA'!$C$28</f>
        <v>4</v>
      </c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  <c r="AB862" s="70"/>
      <c r="AC862" s="70"/>
      <c r="AD862" s="70"/>
      <c r="AE862" s="70"/>
      <c r="AG862" s="70"/>
      <c r="AH862" s="69"/>
      <c r="AI862" s="69"/>
    </row>
    <row r="863" spans="1:35" ht="21" x14ac:dyDescent="0.35">
      <c r="A863" s="69"/>
      <c r="B863" s="70"/>
      <c r="D863" s="75">
        <f>'VARIABLES DE ENTRADA'!$A$29</f>
        <v>17</v>
      </c>
      <c r="F863" s="75" t="str">
        <f>'VARIABLES DE ENTRADA'!$B$29</f>
        <v>PLANTA DE PODER</v>
      </c>
      <c r="G863" s="75"/>
      <c r="H863" s="75"/>
      <c r="I863" s="75"/>
      <c r="J863" s="75"/>
      <c r="K863" s="75"/>
      <c r="L863" s="75"/>
      <c r="M863" s="75"/>
      <c r="N863" s="70"/>
      <c r="O863" s="70"/>
      <c r="P863" s="76">
        <f>'VARIABLES DE ENTRADA'!$C$29</f>
        <v>3</v>
      </c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  <c r="AB863" s="70"/>
      <c r="AC863" s="70"/>
      <c r="AD863" s="70"/>
      <c r="AE863" s="70"/>
      <c r="AG863" s="70"/>
      <c r="AH863" s="69"/>
      <c r="AI863" s="69"/>
    </row>
    <row r="864" spans="1:35" ht="21" x14ac:dyDescent="0.35">
      <c r="A864" s="69"/>
      <c r="B864" s="70"/>
      <c r="D864" s="75">
        <f>'VARIABLES DE ENTRADA'!$A$30</f>
        <v>18</v>
      </c>
      <c r="F864" s="75" t="str">
        <f>'VARIABLES DE ENTRADA'!$B$30</f>
        <v>SISTEMA DE COMBUSTIBLE DEL MOTOR</v>
      </c>
      <c r="G864" s="75"/>
      <c r="H864" s="75"/>
      <c r="I864" s="75"/>
      <c r="J864" s="75"/>
      <c r="K864" s="75"/>
      <c r="L864" s="75"/>
      <c r="M864" s="75"/>
      <c r="N864" s="70"/>
      <c r="O864" s="70"/>
      <c r="P864" s="76">
        <f>'VARIABLES DE ENTRADA'!$C$30</f>
        <v>3</v>
      </c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  <c r="AB864" s="70"/>
      <c r="AC864" s="70"/>
      <c r="AD864" s="70"/>
      <c r="AE864" s="70"/>
      <c r="AG864" s="70"/>
      <c r="AH864" s="69"/>
      <c r="AI864" s="69"/>
    </row>
    <row r="865" spans="1:35" ht="21" x14ac:dyDescent="0.35">
      <c r="A865" s="69"/>
      <c r="B865" s="70"/>
      <c r="D865" s="75">
        <f>'VARIABLES DE ENTRADA'!$A$31</f>
        <v>19</v>
      </c>
      <c r="F865" s="75" t="str">
        <f>'VARIABLES DE ENTRADA'!$B$31</f>
        <v>IGNICIÓN</v>
      </c>
      <c r="G865" s="75"/>
      <c r="H865" s="75"/>
      <c r="I865" s="75"/>
      <c r="J865" s="75"/>
      <c r="K865" s="75"/>
      <c r="L865" s="75"/>
      <c r="M865" s="75"/>
      <c r="N865" s="70"/>
      <c r="O865" s="70"/>
      <c r="P865" s="76">
        <f>'VARIABLES DE ENTRADA'!$C$31</f>
        <v>2</v>
      </c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  <c r="AB865" s="70"/>
      <c r="AC865" s="70"/>
      <c r="AD865" s="70"/>
      <c r="AE865" s="70"/>
      <c r="AG865" s="70"/>
      <c r="AH865" s="69"/>
      <c r="AI865" s="69"/>
    </row>
    <row r="866" spans="1:35" ht="21" x14ac:dyDescent="0.35">
      <c r="A866" s="69"/>
      <c r="B866" s="70"/>
      <c r="D866" s="75">
        <f>'VARIABLES DE ENTRADA'!$A$32</f>
        <v>20</v>
      </c>
      <c r="F866" s="75" t="str">
        <f>'VARIABLES DE ENTRADA'!$B$32</f>
        <v>AIRE</v>
      </c>
      <c r="G866" s="75"/>
      <c r="H866" s="75"/>
      <c r="I866" s="75"/>
      <c r="J866" s="75"/>
      <c r="K866" s="75"/>
      <c r="L866" s="75"/>
      <c r="M866" s="75"/>
      <c r="N866" s="70"/>
      <c r="O866" s="70"/>
      <c r="P866" s="76">
        <f>'VARIABLES DE ENTRADA'!$C$32</f>
        <v>2</v>
      </c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  <c r="AB866" s="70"/>
      <c r="AC866" s="70"/>
      <c r="AD866" s="70"/>
      <c r="AE866" s="70"/>
      <c r="AG866" s="70"/>
      <c r="AH866" s="69"/>
      <c r="AI866" s="69"/>
    </row>
    <row r="867" spans="1:35" x14ac:dyDescent="0.25">
      <c r="A867" s="69"/>
      <c r="B867" s="70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  <c r="AB867" s="70"/>
      <c r="AC867" s="70"/>
      <c r="AD867" s="70"/>
      <c r="AE867" s="70"/>
      <c r="AF867" s="70"/>
      <c r="AG867" s="70"/>
      <c r="AH867" s="69"/>
      <c r="AI867" s="69"/>
    </row>
    <row r="868" spans="1:35" x14ac:dyDescent="0.25">
      <c r="A868" s="69"/>
      <c r="B868" s="70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  <c r="AA868" s="70"/>
      <c r="AB868" s="70"/>
      <c r="AC868" s="70"/>
      <c r="AD868" s="70"/>
      <c r="AE868" s="70"/>
      <c r="AF868" s="70"/>
      <c r="AG868" s="70"/>
      <c r="AH868" s="69"/>
      <c r="AI868" s="69"/>
    </row>
    <row r="869" spans="1:35" ht="23.25" x14ac:dyDescent="0.35">
      <c r="A869" s="69"/>
      <c r="B869" s="70"/>
      <c r="C869" s="69"/>
      <c r="D869" s="69"/>
      <c r="E869" s="69"/>
      <c r="F869" s="69"/>
      <c r="G869" s="69"/>
      <c r="H869" s="69"/>
      <c r="I869" s="77" t="s">
        <v>42</v>
      </c>
      <c r="J869" s="77"/>
      <c r="K869" s="78"/>
      <c r="L869" s="78"/>
      <c r="M869" s="78"/>
      <c r="N869" s="78"/>
      <c r="O869" s="78"/>
      <c r="P869" s="78"/>
      <c r="Q869" s="78"/>
      <c r="R869" s="78"/>
      <c r="S869" s="78"/>
      <c r="T869" s="77">
        <f>'VARIABLES DE ENTRADA'!$K$125</f>
        <v>90</v>
      </c>
      <c r="U869" s="78"/>
      <c r="V869" s="78"/>
      <c r="W869" s="78"/>
      <c r="X869" s="78"/>
      <c r="Y869" s="78"/>
      <c r="Z869" s="70"/>
      <c r="AA869" s="70"/>
      <c r="AB869" s="70"/>
      <c r="AC869" s="70"/>
      <c r="AD869" s="70"/>
      <c r="AE869" s="70"/>
      <c r="AF869" s="70"/>
      <c r="AG869" s="70"/>
      <c r="AH869" s="69"/>
      <c r="AI869" s="69"/>
    </row>
    <row r="870" spans="1:35" ht="23.25" x14ac:dyDescent="0.35">
      <c r="A870" s="69"/>
      <c r="B870" s="70"/>
      <c r="C870" s="79"/>
      <c r="D870" s="79"/>
      <c r="E870" s="79"/>
      <c r="F870" s="79"/>
      <c r="G870" s="79"/>
      <c r="H870" s="79"/>
      <c r="I870" s="77" t="s">
        <v>43</v>
      </c>
      <c r="J870" s="77"/>
      <c r="K870" s="78"/>
      <c r="L870" s="78"/>
      <c r="M870" s="78"/>
      <c r="N870" s="78"/>
      <c r="O870" s="78"/>
      <c r="P870" s="78"/>
      <c r="Q870" s="78"/>
      <c r="R870" s="78"/>
      <c r="S870" s="78"/>
      <c r="T870" s="77">
        <f>'VARIABLES DE ENTRADA'!$I$125</f>
        <v>100</v>
      </c>
      <c r="U870" s="78"/>
      <c r="V870" s="78"/>
      <c r="W870" s="78"/>
      <c r="X870" s="78"/>
      <c r="Y870" s="78"/>
      <c r="Z870" s="70"/>
      <c r="AA870" s="70"/>
      <c r="AB870" s="70"/>
      <c r="AC870" s="70"/>
      <c r="AD870" s="70"/>
      <c r="AE870" s="70"/>
      <c r="AF870" s="70"/>
      <c r="AG870" s="70"/>
      <c r="AH870" s="69"/>
      <c r="AI870" s="69"/>
    </row>
    <row r="871" spans="1:35" ht="23.25" x14ac:dyDescent="0.35">
      <c r="A871" s="69"/>
      <c r="B871" s="70"/>
      <c r="C871" s="70"/>
      <c r="D871" s="70"/>
      <c r="E871" s="70"/>
      <c r="F871" s="70"/>
      <c r="G871" s="70"/>
      <c r="H871" s="70"/>
      <c r="I871" s="77" t="s">
        <v>36</v>
      </c>
      <c r="J871" s="77"/>
      <c r="K871" s="78"/>
      <c r="L871" s="78"/>
      <c r="M871" s="78"/>
      <c r="N871" s="78"/>
      <c r="O871" s="78"/>
      <c r="P871" s="78"/>
      <c r="Q871" s="78"/>
      <c r="R871" s="78"/>
      <c r="S871" s="78"/>
      <c r="T871" s="77" t="str">
        <f>'VARIABLES DE ENTRADA'!$L$125</f>
        <v>APROBADO</v>
      </c>
      <c r="U871" s="78"/>
      <c r="V871" s="78"/>
      <c r="W871" s="78"/>
      <c r="X871" s="78"/>
      <c r="Y871" s="78"/>
      <c r="Z871" s="70"/>
      <c r="AA871" s="70"/>
      <c r="AB871" s="70"/>
      <c r="AC871" s="70"/>
      <c r="AD871" s="70"/>
      <c r="AE871" s="70"/>
      <c r="AF871" s="70"/>
      <c r="AG871" s="70"/>
      <c r="AH871" s="69"/>
      <c r="AI871" s="69"/>
    </row>
    <row r="872" spans="1:35" ht="23.25" x14ac:dyDescent="0.35">
      <c r="A872" s="69"/>
      <c r="B872" s="70"/>
      <c r="C872" s="70"/>
      <c r="D872" s="70"/>
      <c r="E872" s="70"/>
      <c r="F872" s="70"/>
      <c r="G872" s="70"/>
      <c r="H872" s="70"/>
      <c r="I872" s="80" t="s">
        <v>45</v>
      </c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8" t="str">
        <f>'VARIABLES DE ENTRADA'!$G$43</f>
        <v>30 DE SEPTIEMBRE DE 2019</v>
      </c>
      <c r="U872" s="78"/>
      <c r="V872" s="70"/>
      <c r="W872" s="70"/>
      <c r="X872" s="70"/>
      <c r="Y872" s="70"/>
      <c r="Z872" s="70"/>
      <c r="AA872" s="70"/>
      <c r="AB872" s="70"/>
      <c r="AC872" s="70"/>
      <c r="AD872" s="70"/>
      <c r="AE872" s="70"/>
      <c r="AF872" s="70"/>
      <c r="AG872" s="70"/>
      <c r="AH872" s="69"/>
      <c r="AI872" s="69"/>
    </row>
    <row r="873" spans="1:35" ht="23.25" x14ac:dyDescent="0.35">
      <c r="A873" s="69"/>
      <c r="B873" s="70"/>
      <c r="C873" s="70"/>
      <c r="D873" s="70"/>
      <c r="E873" s="70"/>
      <c r="F873" s="70"/>
      <c r="G873" s="70"/>
      <c r="H873" s="70"/>
      <c r="I873" s="80" t="s">
        <v>46</v>
      </c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8" t="str">
        <f>'VARIABLES DE ENTRADA'!$G$44</f>
        <v>18 DE OCTUBRE DE 2019</v>
      </c>
      <c r="U873" s="78"/>
      <c r="V873" s="70"/>
      <c r="W873" s="70"/>
      <c r="X873" s="70"/>
      <c r="Y873" s="70"/>
      <c r="Z873" s="70"/>
      <c r="AA873" s="70"/>
      <c r="AB873" s="70"/>
      <c r="AC873" s="70"/>
      <c r="AD873" s="70"/>
      <c r="AE873" s="70"/>
      <c r="AF873" s="70"/>
      <c r="AG873" s="70"/>
      <c r="AH873" s="69"/>
      <c r="AI873" s="69"/>
    </row>
    <row r="874" spans="1:35" ht="23.25" x14ac:dyDescent="0.35">
      <c r="A874" s="69"/>
      <c r="B874" s="70"/>
      <c r="C874" s="70"/>
      <c r="D874" s="70"/>
      <c r="E874" s="70"/>
      <c r="F874" s="70"/>
      <c r="G874" s="70"/>
      <c r="H874" s="70"/>
      <c r="I874" s="77" t="s">
        <v>37</v>
      </c>
      <c r="J874" s="77"/>
      <c r="K874" s="78"/>
      <c r="L874" s="78"/>
      <c r="M874" s="78"/>
      <c r="N874" s="78"/>
      <c r="O874" s="78"/>
      <c r="P874" s="78"/>
      <c r="Q874" s="78"/>
      <c r="R874" s="78"/>
      <c r="S874" s="78"/>
      <c r="T874" s="78" t="str">
        <f>'VARIABLES DE ENTRADA'!$M$125</f>
        <v>18 DE OCTUBRE DE 2019-19459441</v>
      </c>
      <c r="U874" s="78"/>
      <c r="V874" s="78"/>
      <c r="W874" s="78"/>
      <c r="X874" s="78"/>
      <c r="Y874" s="78"/>
      <c r="Z874" s="70"/>
      <c r="AA874" s="70"/>
      <c r="AB874" s="70"/>
      <c r="AC874" s="70"/>
      <c r="AD874" s="70"/>
      <c r="AE874" s="70"/>
      <c r="AF874" s="70"/>
      <c r="AG874" s="70"/>
      <c r="AH874" s="69"/>
      <c r="AI874" s="69"/>
    </row>
    <row r="875" spans="1:35" x14ac:dyDescent="0.25">
      <c r="A875" s="69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  <c r="AA875" s="70"/>
      <c r="AB875" s="70"/>
      <c r="AC875" s="70"/>
      <c r="AD875" s="70"/>
      <c r="AE875" s="70"/>
      <c r="AF875" s="70"/>
      <c r="AG875" s="70"/>
      <c r="AH875" s="69"/>
      <c r="AI875" s="69"/>
    </row>
    <row r="876" spans="1:35" ht="21" x14ac:dyDescent="0.35">
      <c r="A876" s="97" t="s">
        <v>44</v>
      </c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</row>
    <row r="877" spans="1:35" ht="21" x14ac:dyDescent="0.35">
      <c r="A877" s="97" t="s">
        <v>114</v>
      </c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 t="str">
        <f>'VARIABLES DE ENTRADA'!$G$40</f>
        <v>JI-DC-002-01</v>
      </c>
      <c r="AF877" s="97"/>
      <c r="AG877" s="97"/>
      <c r="AH877" s="97"/>
      <c r="AI877" s="97"/>
    </row>
    <row r="883" spans="1:35" x14ac:dyDescent="0.25"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</row>
    <row r="884" spans="1:35" x14ac:dyDescent="0.25"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</row>
    <row r="885" spans="1:35" x14ac:dyDescent="0.25"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</row>
    <row r="892" spans="1:35" ht="44.25" x14ac:dyDescent="0.25">
      <c r="A892" s="93" t="s">
        <v>59</v>
      </c>
      <c r="B892" s="93"/>
      <c r="C892" s="93"/>
      <c r="D892" s="93"/>
      <c r="E892" s="93"/>
      <c r="F892" s="93"/>
      <c r="G892" s="93"/>
      <c r="H892" s="93"/>
      <c r="I892" s="93"/>
      <c r="J892" s="93"/>
      <c r="K892" s="93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  <c r="AA892" s="93"/>
      <c r="AB892" s="93"/>
      <c r="AC892" s="93"/>
      <c r="AD892" s="93"/>
      <c r="AE892" s="93"/>
      <c r="AF892" s="93"/>
      <c r="AG892" s="93"/>
      <c r="AH892" s="93"/>
      <c r="AI892" s="93"/>
    </row>
    <row r="895" spans="1:35" ht="33" x14ac:dyDescent="0.25">
      <c r="A895" s="92" t="s">
        <v>57</v>
      </c>
      <c r="B895" s="92"/>
      <c r="C895" s="92"/>
      <c r="D895" s="92"/>
      <c r="E895" s="92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  <c r="S895" s="92"/>
      <c r="T895" s="92"/>
      <c r="U895" s="92"/>
      <c r="V895" s="92"/>
      <c r="W895" s="92"/>
      <c r="X895" s="92"/>
      <c r="Y895" s="92"/>
      <c r="Z895" s="92"/>
      <c r="AA895" s="92"/>
      <c r="AB895" s="92"/>
      <c r="AC895" s="92"/>
      <c r="AD895" s="92"/>
      <c r="AE895" s="92"/>
      <c r="AF895" s="92"/>
      <c r="AG895" s="92"/>
      <c r="AH895" s="92"/>
      <c r="AI895" s="92"/>
    </row>
    <row r="898" spans="1:35" ht="34.5" x14ac:dyDescent="0.25">
      <c r="B898" s="89" t="str">
        <f>'VARIABLES DE ENTRADA'!$B$126</f>
        <v>AULAR AULAR JOSÉ GUILLERMO</v>
      </c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  <c r="AA898" s="89"/>
      <c r="AB898" s="89"/>
      <c r="AC898" s="89"/>
      <c r="AD898" s="89"/>
      <c r="AE898" s="89"/>
      <c r="AF898" s="89"/>
      <c r="AG898" s="89"/>
      <c r="AH898" s="89"/>
      <c r="AI898" s="26"/>
    </row>
    <row r="899" spans="1:35" x14ac:dyDescent="0.25">
      <c r="O899" s="1"/>
    </row>
    <row r="900" spans="1:35" ht="21.75" x14ac:dyDescent="0.25">
      <c r="B900" s="90" t="str">
        <f>'VARIABLES DE ENTRADA'!$G$126</f>
        <v>De C.I:  17892778</v>
      </c>
      <c r="C900" s="91"/>
      <c r="D900" s="91"/>
      <c r="E900" s="91"/>
      <c r="F900" s="91"/>
      <c r="G900" s="91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  <c r="Z900" s="91"/>
      <c r="AA900" s="91"/>
      <c r="AB900" s="91"/>
      <c r="AC900" s="91"/>
      <c r="AD900" s="91"/>
      <c r="AE900" s="91"/>
      <c r="AF900" s="91"/>
      <c r="AG900" s="91"/>
      <c r="AH900" s="91"/>
      <c r="AI900" s="25"/>
    </row>
    <row r="902" spans="1:35" ht="33" x14ac:dyDescent="0.25">
      <c r="A902" s="92" t="s">
        <v>58</v>
      </c>
      <c r="B902" s="92"/>
      <c r="C902" s="92"/>
      <c r="D902" s="92"/>
      <c r="E902" s="92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  <c r="S902" s="92"/>
      <c r="T902" s="92"/>
      <c r="U902" s="92"/>
      <c r="V902" s="92"/>
      <c r="W902" s="92"/>
      <c r="X902" s="92"/>
      <c r="Y902" s="92"/>
      <c r="Z902" s="92"/>
      <c r="AA902" s="92"/>
      <c r="AB902" s="92"/>
      <c r="AC902" s="92"/>
      <c r="AD902" s="92"/>
      <c r="AE902" s="92"/>
      <c r="AF902" s="92"/>
      <c r="AG902" s="92"/>
      <c r="AH902" s="92"/>
      <c r="AI902" s="92"/>
    </row>
    <row r="904" spans="1:35" ht="15" customHeight="1" x14ac:dyDescent="0.25">
      <c r="G904" s="94" t="str">
        <f>'VARIABLES DE ENTRADA'!$G$47</f>
        <v>CURSO DE ENTRENAMIENTO EN EL MANTENIMIENTO EN LÍNEA Y BASE DE BEECHCRAFT KING AIR 90/100/200/300.</v>
      </c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</row>
    <row r="905" spans="1:35" ht="15" customHeight="1" x14ac:dyDescent="0.25"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</row>
    <row r="906" spans="1:35" ht="15" customHeight="1" x14ac:dyDescent="0.25"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</row>
    <row r="907" spans="1:35" x14ac:dyDescent="0.25">
      <c r="K907" s="59"/>
      <c r="L907" s="59"/>
      <c r="M907" s="64" t="str">
        <f>'VARIABLES DE ENTRADA'!$G$49</f>
        <v>65-90</v>
      </c>
      <c r="N907" s="64"/>
      <c r="O907" s="64"/>
      <c r="P907" s="64" t="str">
        <f>'VARIABLES DE ENTRADA'!$G$57</f>
        <v>F90</v>
      </c>
      <c r="Q907" s="64"/>
      <c r="R907" s="64"/>
      <c r="S907" s="64" t="str">
        <f>'VARIABLES DE ENTRADA'!$G$64</f>
        <v>B100</v>
      </c>
      <c r="T907" s="64"/>
      <c r="U907" s="64"/>
      <c r="V907" s="64" t="str">
        <f>'VARIABLES DE ENTRADA'!$G$71</f>
        <v>B200CT</v>
      </c>
      <c r="W907" s="60"/>
      <c r="X907" s="51"/>
      <c r="Y907" s="51"/>
      <c r="Z907" s="51"/>
      <c r="AA907" s="51"/>
      <c r="AB907" s="51"/>
      <c r="AC907" s="51"/>
      <c r="AD907" s="51"/>
      <c r="AE907" s="52"/>
      <c r="AF907" s="49"/>
      <c r="AH907" s="47"/>
      <c r="AI907" s="47"/>
    </row>
    <row r="908" spans="1:35" ht="18" customHeight="1" x14ac:dyDescent="0.25">
      <c r="C908" s="25"/>
      <c r="K908" s="59"/>
      <c r="L908" s="59"/>
      <c r="M908" s="64" t="str">
        <f>'VARIABLES DE ENTRADA'!$G$50</f>
        <v>65-A90</v>
      </c>
      <c r="N908" s="65"/>
      <c r="O908" s="65"/>
      <c r="P908" s="64" t="str">
        <f>'VARIABLES DE ENTRADA'!$G$58</f>
        <v>F90-1</v>
      </c>
      <c r="Q908" s="65"/>
      <c r="R908" s="65"/>
      <c r="S908" s="66">
        <f>'VARIABLES DE ENTRADA'!$G$65</f>
        <v>200</v>
      </c>
      <c r="T908" s="65"/>
      <c r="U908" s="64"/>
      <c r="V908" s="64" t="str">
        <f>'VARIABLES DE ENTRADA'!$G$72</f>
        <v>B200T</v>
      </c>
      <c r="W908" s="60"/>
      <c r="X908" s="50"/>
      <c r="Y908" s="50"/>
      <c r="Z908" s="51"/>
      <c r="AA908" s="50"/>
      <c r="AB908" s="50"/>
      <c r="AC908" s="51"/>
      <c r="AD908" s="51"/>
      <c r="AE908" s="52"/>
      <c r="AF908" s="49"/>
      <c r="AH908" s="48"/>
      <c r="AI908" s="48"/>
    </row>
    <row r="909" spans="1:35" x14ac:dyDescent="0.25">
      <c r="K909" s="59"/>
      <c r="L909" s="59"/>
      <c r="M909" s="64" t="str">
        <f>'VARIABLES DE ENTRADA'!$G$51</f>
        <v>B90</v>
      </c>
      <c r="N909" s="64"/>
      <c r="O909" s="64"/>
      <c r="P909" s="64" t="str">
        <f>'VARIABLES DE ENTRADA'!$G$59</f>
        <v>E-90</v>
      </c>
      <c r="Q909" s="64"/>
      <c r="R909" s="64"/>
      <c r="S909" s="64" t="str">
        <f>'VARIABLES DE ENTRADA'!$G$66</f>
        <v>200C,</v>
      </c>
      <c r="T909" s="64"/>
      <c r="U909" s="67"/>
      <c r="V909" s="66">
        <f>'VARIABLES DE ENTRADA'!$G$73</f>
        <v>300</v>
      </c>
      <c r="W909" s="60"/>
      <c r="X909" s="51"/>
      <c r="Y909" s="51"/>
      <c r="Z909" s="51"/>
      <c r="AA909" s="51"/>
      <c r="AB909" s="51"/>
      <c r="AC909" s="51"/>
      <c r="AD909" s="51"/>
      <c r="AE909" s="52"/>
      <c r="AF909" s="49"/>
      <c r="AH909" s="47"/>
      <c r="AI909" s="47"/>
    </row>
    <row r="910" spans="1:35" x14ac:dyDescent="0.25">
      <c r="K910" s="59"/>
      <c r="L910" s="59"/>
      <c r="M910" s="64" t="str">
        <f>'VARIABLES DE ENTRADA'!$G$52</f>
        <v>C90</v>
      </c>
      <c r="N910" s="64"/>
      <c r="O910" s="64"/>
      <c r="P910" s="64" t="str">
        <f>'VARIABLES DE ENTRADA'!$G$60</f>
        <v>C90-1</v>
      </c>
      <c r="Q910" s="64"/>
      <c r="R910" s="64"/>
      <c r="S910" s="64" t="str">
        <f>'VARIABLES DE ENTRADA'!$G$67</f>
        <v>200CT</v>
      </c>
      <c r="T910" s="64"/>
      <c r="U910" s="64"/>
      <c r="V910" s="64" t="str">
        <f>'VARIABLES DE ENTRADA'!$G$74</f>
        <v>300LW</v>
      </c>
      <c r="W910" s="60"/>
      <c r="X910" s="51"/>
      <c r="Y910" s="51"/>
      <c r="Z910" s="51"/>
      <c r="AA910" s="51"/>
      <c r="AB910" s="51"/>
      <c r="AC910" s="51"/>
      <c r="AD910" s="51"/>
      <c r="AE910" s="52"/>
      <c r="AF910" s="49"/>
      <c r="AH910" s="47"/>
      <c r="AI910" s="47"/>
    </row>
    <row r="911" spans="1:35" x14ac:dyDescent="0.25">
      <c r="K911" s="59"/>
      <c r="L911" s="59"/>
      <c r="M911" s="64" t="str">
        <f>'VARIABLES DE ENTRADA'!$G$53</f>
        <v>C90A</v>
      </c>
      <c r="N911" s="64"/>
      <c r="O911" s="64"/>
      <c r="P911" s="64" t="str">
        <f>'VARIABLES DE ENTRADA'!$G$61</f>
        <v>C90SE</v>
      </c>
      <c r="Q911" s="64"/>
      <c r="R911" s="64"/>
      <c r="S911" s="64" t="str">
        <f>'VARIABLES DE ENTRADA'!$G$68</f>
        <v>200T</v>
      </c>
      <c r="T911" s="64"/>
      <c r="U911" s="64"/>
      <c r="V911" s="64" t="str">
        <f>'VARIABLES DE ENTRADA'!$G$75</f>
        <v>B300</v>
      </c>
      <c r="W911" s="60"/>
      <c r="X911" s="51"/>
      <c r="Y911" s="51"/>
      <c r="Z911" s="51"/>
      <c r="AA911" s="51"/>
      <c r="AB911" s="51"/>
      <c r="AC911" s="51"/>
      <c r="AD911" s="51"/>
      <c r="AE911" s="52"/>
      <c r="AF911" s="49"/>
      <c r="AH911" s="47"/>
      <c r="AI911" s="47"/>
    </row>
    <row r="912" spans="1:35" x14ac:dyDescent="0.25">
      <c r="K912" s="59"/>
      <c r="L912" s="59"/>
      <c r="M912" s="64" t="str">
        <f>'VARIABLES DE ENTRADA'!$G$54</f>
        <v>C90GT</v>
      </c>
      <c r="N912" s="64"/>
      <c r="O912" s="64"/>
      <c r="P912" s="66">
        <f>'VARIABLES DE ENTRADA'!$G$62</f>
        <v>100</v>
      </c>
      <c r="Q912" s="64"/>
      <c r="R912" s="64"/>
      <c r="S912" s="64" t="str">
        <f>'VARIABLES DE ENTRADA'!$G$69</f>
        <v>B200</v>
      </c>
      <c r="T912" s="64"/>
      <c r="U912" s="64"/>
      <c r="V912" s="64" t="str">
        <f>'VARIABLES DE ENTRADA'!$G$76</f>
        <v>B300C</v>
      </c>
      <c r="W912" s="60"/>
      <c r="X912" s="51"/>
      <c r="Y912" s="51"/>
      <c r="Z912" s="51"/>
      <c r="AA912" s="51"/>
      <c r="AB912" s="51"/>
      <c r="AC912" s="51"/>
      <c r="AD912" s="51"/>
      <c r="AE912" s="52"/>
      <c r="AF912" s="49"/>
      <c r="AH912" s="47"/>
      <c r="AI912" s="47"/>
    </row>
    <row r="913" spans="1:35" x14ac:dyDescent="0.25">
      <c r="K913" s="59"/>
      <c r="L913" s="59"/>
      <c r="M913" s="64" t="str">
        <f>'VARIABLES DE ENTRADA'!$G$55</f>
        <v>C90GTi</v>
      </c>
      <c r="N913" s="64"/>
      <c r="O913" s="64"/>
      <c r="P913" s="64" t="str">
        <f>'VARIABLES DE ENTRADA'!$G$63</f>
        <v>A100</v>
      </c>
      <c r="Q913" s="64"/>
      <c r="R913" s="64"/>
      <c r="S913" s="64" t="str">
        <f>'VARIABLES DE ENTRADA'!$G$70</f>
        <v>B200C</v>
      </c>
      <c r="T913" s="64"/>
      <c r="U913" s="64"/>
      <c r="V913" s="64" t="str">
        <f>'VARIABLES DE ENTRADA'!$G$77</f>
        <v>B200GT</v>
      </c>
      <c r="W913" s="60"/>
      <c r="X913" s="51"/>
      <c r="Y913" s="51"/>
      <c r="Z913" s="51"/>
      <c r="AA913" s="51"/>
      <c r="AB913" s="51"/>
      <c r="AC913" s="51"/>
      <c r="AD913" s="51"/>
      <c r="AE913" s="52"/>
      <c r="AF913" s="49"/>
    </row>
    <row r="914" spans="1:35" x14ac:dyDescent="0.25">
      <c r="K914" s="59"/>
      <c r="L914" s="59"/>
      <c r="M914" s="64" t="str">
        <f>'VARIABLES DE ENTRADA'!$G$56</f>
        <v>E90</v>
      </c>
      <c r="N914" s="64"/>
      <c r="O914" s="64"/>
      <c r="P914" s="64"/>
      <c r="Q914" s="64"/>
      <c r="R914" s="64"/>
      <c r="S914" s="64"/>
      <c r="T914" s="64"/>
      <c r="U914" s="64"/>
      <c r="V914" s="64"/>
      <c r="W914" s="60"/>
      <c r="X914" s="51"/>
      <c r="Y914" s="51"/>
      <c r="Z914" s="51"/>
      <c r="AA914" s="51"/>
      <c r="AB914" s="51"/>
      <c r="AC914" s="51"/>
      <c r="AD914" s="51"/>
      <c r="AE914" s="52"/>
      <c r="AF914" s="49"/>
    </row>
    <row r="915" spans="1:35" ht="21.75" x14ac:dyDescent="0.25">
      <c r="P915" s="25" t="str">
        <f>'VARIABLES DE ENTRADA'!$G$44</f>
        <v>18 DE OCTUBRE DE 2019</v>
      </c>
    </row>
    <row r="928" spans="1:35" x14ac:dyDescent="0.25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  <c r="AA928" s="69"/>
      <c r="AB928" s="69"/>
      <c r="AC928" s="69"/>
      <c r="AD928" s="69"/>
      <c r="AE928" s="69"/>
      <c r="AF928" s="69"/>
      <c r="AG928" s="69"/>
      <c r="AH928" s="69"/>
      <c r="AI928" s="69"/>
    </row>
    <row r="929" spans="1:35" x14ac:dyDescent="0.25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  <c r="AA929" s="69"/>
      <c r="AB929" s="69"/>
      <c r="AC929" s="69"/>
      <c r="AD929" s="69"/>
      <c r="AE929" s="69"/>
      <c r="AF929" s="69"/>
      <c r="AG929" s="69"/>
      <c r="AH929" s="69"/>
      <c r="AI929" s="69"/>
    </row>
    <row r="930" spans="1:35" x14ac:dyDescent="0.25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  <c r="AA930" s="69"/>
      <c r="AB930" s="69"/>
      <c r="AC930" s="69"/>
      <c r="AD930" s="69"/>
      <c r="AE930" s="69"/>
      <c r="AF930" s="69"/>
      <c r="AG930" s="69"/>
      <c r="AH930" s="69"/>
      <c r="AI930" s="69"/>
    </row>
    <row r="931" spans="1:35" x14ac:dyDescent="0.25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  <c r="AA931" s="69"/>
      <c r="AB931" s="69"/>
      <c r="AC931" s="69"/>
      <c r="AD931" s="69"/>
      <c r="AE931" s="69"/>
      <c r="AF931" s="69"/>
      <c r="AG931" s="69"/>
      <c r="AH931" s="69"/>
      <c r="AI931" s="69"/>
    </row>
    <row r="932" spans="1:35" ht="15" customHeight="1" x14ac:dyDescent="0.25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  <c r="AA932" s="69"/>
      <c r="AB932" s="69"/>
      <c r="AC932" s="69"/>
      <c r="AD932" s="69"/>
      <c r="AE932" s="69"/>
      <c r="AF932" s="69"/>
      <c r="AG932" s="69"/>
      <c r="AH932" s="69"/>
      <c r="AI932" s="69"/>
    </row>
    <row r="933" spans="1:35" ht="15" customHeight="1" x14ac:dyDescent="0.25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  <c r="AA933" s="69"/>
      <c r="AB933" s="69"/>
      <c r="AC933" s="69"/>
      <c r="AD933" s="69"/>
      <c r="AE933" s="69"/>
      <c r="AF933" s="69"/>
      <c r="AG933" s="69"/>
      <c r="AH933" s="69"/>
      <c r="AI933" s="69"/>
    </row>
    <row r="934" spans="1:35" x14ac:dyDescent="0.25">
      <c r="A934" s="95" t="str">
        <f>'VARIABLES DE ENTRADA'!$G$47</f>
        <v>CURSO DE ENTRENAMIENTO EN EL MANTENIMIENTO EN LÍNEA Y BASE DE BEECHCRAFT KING AIR 90/100/200/300.</v>
      </c>
      <c r="B934" s="95"/>
      <c r="C934" s="95"/>
      <c r="D934" s="95"/>
      <c r="E934" s="95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  <c r="AA934" s="95"/>
      <c r="AB934" s="95"/>
      <c r="AC934" s="95"/>
      <c r="AD934" s="95"/>
      <c r="AE934" s="95"/>
      <c r="AF934" s="95"/>
      <c r="AG934" s="95"/>
      <c r="AH934" s="95"/>
      <c r="AI934" s="95"/>
    </row>
    <row r="935" spans="1:35" x14ac:dyDescent="0.25">
      <c r="A935" s="95"/>
      <c r="B935" s="95"/>
      <c r="C935" s="95"/>
      <c r="D935" s="95"/>
      <c r="E935" s="95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5"/>
      <c r="AA935" s="95"/>
      <c r="AB935" s="95"/>
      <c r="AC935" s="95"/>
      <c r="AD935" s="95"/>
      <c r="AE935" s="95"/>
      <c r="AF935" s="95"/>
      <c r="AG935" s="95"/>
      <c r="AH935" s="95"/>
      <c r="AI935" s="95"/>
    </row>
    <row r="936" spans="1:35" ht="23.25" x14ac:dyDescent="0.25">
      <c r="A936" s="95" t="str">
        <f>'VARIABLES DE ENTRADA'!$A$42</f>
        <v>Nº DE CONTROL DE ESPECIFICACIONES TÉCNICAS DEL CURSO</v>
      </c>
      <c r="B936" s="95"/>
      <c r="C936" s="95"/>
      <c r="D936" s="95"/>
      <c r="E936" s="95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5"/>
      <c r="AA936" s="95"/>
      <c r="AB936" s="95"/>
      <c r="AC936" s="95"/>
      <c r="AD936" s="95"/>
      <c r="AE936" s="95"/>
      <c r="AF936" s="95"/>
      <c r="AG936" s="95"/>
      <c r="AH936" s="95"/>
      <c r="AI936" s="95"/>
    </row>
    <row r="937" spans="1:35" ht="24.75" x14ac:dyDescent="0.25">
      <c r="A937" s="96" t="str">
        <f>'VARIABLES DE ENTRADA'!$G$42</f>
        <v>JI-ES-005-91</v>
      </c>
      <c r="B937" s="96"/>
      <c r="C937" s="96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  <c r="AA937" s="96"/>
      <c r="AB937" s="96"/>
      <c r="AC937" s="96"/>
      <c r="AD937" s="96"/>
      <c r="AE937" s="96"/>
      <c r="AF937" s="96"/>
      <c r="AG937" s="96"/>
      <c r="AH937" s="96"/>
      <c r="AI937" s="96"/>
    </row>
    <row r="938" spans="1:35" ht="23.25" x14ac:dyDescent="0.25">
      <c r="A938" s="95" t="s">
        <v>34</v>
      </c>
      <c r="B938" s="95"/>
      <c r="C938" s="95"/>
      <c r="D938" s="95"/>
      <c r="E938" s="95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  <c r="AA938" s="95"/>
      <c r="AB938" s="95"/>
      <c r="AC938" s="95"/>
      <c r="AD938" s="95"/>
      <c r="AE938" s="95"/>
      <c r="AF938" s="95"/>
      <c r="AG938" s="95"/>
      <c r="AH938" s="95"/>
      <c r="AI938" s="95"/>
    </row>
    <row r="939" spans="1:35" ht="24.75" x14ac:dyDescent="0.25">
      <c r="A939" s="96">
        <f>'VARIABLES DE ENTRADA'!$G$41</f>
        <v>75</v>
      </c>
      <c r="B939" s="96"/>
      <c r="C939" s="96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  <c r="AA939" s="96"/>
      <c r="AB939" s="96"/>
      <c r="AC939" s="96"/>
      <c r="AD939" s="96"/>
      <c r="AE939" s="96"/>
      <c r="AF939" s="96"/>
      <c r="AG939" s="96"/>
      <c r="AH939" s="96"/>
      <c r="AI939" s="96"/>
    </row>
    <row r="940" spans="1:35" x14ac:dyDescent="0.25">
      <c r="A940" s="69"/>
      <c r="B940" s="70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  <c r="AA940" s="69"/>
      <c r="AB940" s="69"/>
      <c r="AC940" s="69"/>
      <c r="AD940" s="69"/>
      <c r="AE940" s="70"/>
      <c r="AF940" s="70"/>
      <c r="AG940" s="70"/>
      <c r="AH940" s="69"/>
      <c r="AI940" s="69"/>
    </row>
    <row r="941" spans="1:35" ht="23.25" x14ac:dyDescent="0.25">
      <c r="A941" s="95" t="s">
        <v>48</v>
      </c>
      <c r="B941" s="95"/>
      <c r="C941" s="95"/>
      <c r="D941" s="95"/>
      <c r="E941" s="95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5"/>
      <c r="AA941" s="95"/>
      <c r="AB941" s="95"/>
      <c r="AC941" s="95"/>
      <c r="AD941" s="95"/>
      <c r="AE941" s="95"/>
      <c r="AF941" s="95"/>
      <c r="AG941" s="95"/>
      <c r="AH941" s="95"/>
      <c r="AI941" s="95"/>
    </row>
    <row r="942" spans="1:35" ht="23.25" x14ac:dyDescent="0.25">
      <c r="A942" s="69"/>
      <c r="B942" s="70"/>
      <c r="D942" s="74" t="str">
        <f>'VARIABLES DE ENTRADA'!$A$12</f>
        <v>Nº</v>
      </c>
      <c r="F942" s="74" t="str">
        <f>'VARIABLES DE ENTRADA'!$B$12</f>
        <v>TEMA</v>
      </c>
      <c r="G942" s="74"/>
      <c r="H942" s="74"/>
      <c r="I942" s="74"/>
      <c r="J942" s="74"/>
      <c r="K942" s="74"/>
      <c r="L942" s="74"/>
      <c r="M942" s="74"/>
      <c r="N942" s="74"/>
      <c r="O942" s="74"/>
      <c r="P942" s="87" t="str">
        <f>'VARIABLES DE ENTRADA'!$C$12</f>
        <v>HRS.</v>
      </c>
      <c r="Q942" s="74"/>
      <c r="R942" s="74"/>
      <c r="S942" s="74" t="str">
        <f>'VARIABLES DE ENTRADA'!$A$12</f>
        <v>Nº</v>
      </c>
      <c r="U942" s="74" t="str">
        <f>'VARIABLES DE ENTRADA'!$B$12</f>
        <v>TEMA</v>
      </c>
      <c r="V942" s="74"/>
      <c r="W942" s="74"/>
      <c r="X942" s="74"/>
      <c r="Y942" s="74"/>
      <c r="Z942" s="74"/>
      <c r="AA942" s="74"/>
      <c r="AB942" s="74"/>
      <c r="AC942" s="74"/>
      <c r="AD942" s="74"/>
      <c r="AE942" s="87" t="str">
        <f>'VARIABLES DE ENTRADA'!$C$12</f>
        <v>HRS.</v>
      </c>
      <c r="AG942" s="70"/>
      <c r="AH942" s="69"/>
      <c r="AI942" s="69"/>
    </row>
    <row r="943" spans="1:35" ht="21" x14ac:dyDescent="0.35">
      <c r="A943" s="69"/>
      <c r="B943" s="70"/>
      <c r="D943" s="75">
        <f>'VARIABLES DE ENTRADA'!$A$13</f>
        <v>1</v>
      </c>
      <c r="F943" s="75" t="str">
        <f>'VARIABLES DE ENTRADA'!$B$13</f>
        <v>LIMITACIONES DE AERONAVEGABILIDAD</v>
      </c>
      <c r="G943" s="75"/>
      <c r="H943" s="75"/>
      <c r="I943" s="75"/>
      <c r="J943" s="75"/>
      <c r="K943" s="75"/>
      <c r="L943" s="75"/>
      <c r="M943" s="75"/>
      <c r="N943" s="70"/>
      <c r="O943" s="70"/>
      <c r="P943" s="76">
        <f>'VARIABLES DE ENTRADA'!$C$13</f>
        <v>2</v>
      </c>
      <c r="Q943" s="70"/>
      <c r="R943" s="70"/>
      <c r="S943" s="75">
        <f>'VARIABLES DE ENTRADA'!$A$33</f>
        <v>21</v>
      </c>
      <c r="U943" s="75" t="str">
        <f>'VARIABLES DE ENTRADA'!$B$33</f>
        <v>CONTROLES DEL MOTOR</v>
      </c>
      <c r="V943" s="75"/>
      <c r="W943" s="75"/>
      <c r="X943" s="75"/>
      <c r="Y943" s="75"/>
      <c r="Z943" s="75"/>
      <c r="AA943" s="75"/>
      <c r="AB943" s="75"/>
      <c r="AC943" s="70"/>
      <c r="AD943" s="70"/>
      <c r="AE943" s="76">
        <f>'VARIABLES DE ENTRADA'!$C$33</f>
        <v>2</v>
      </c>
      <c r="AG943" s="70"/>
      <c r="AH943" s="69"/>
      <c r="AI943" s="69"/>
    </row>
    <row r="944" spans="1:35" ht="21" x14ac:dyDescent="0.35">
      <c r="A944" s="69"/>
      <c r="B944" s="70"/>
      <c r="D944" s="75">
        <f>'VARIABLES DE ENTRADA'!$A$14</f>
        <v>2</v>
      </c>
      <c r="F944" s="75" t="str">
        <f>'VARIABLES DE ENTRADA'!$B$14</f>
        <v>DIMENSIONES Y AREAS</v>
      </c>
      <c r="G944" s="75"/>
      <c r="H944" s="75"/>
      <c r="I944" s="75"/>
      <c r="J944" s="75"/>
      <c r="K944" s="75"/>
      <c r="L944" s="75"/>
      <c r="M944" s="75"/>
      <c r="N944" s="70"/>
      <c r="O944" s="70"/>
      <c r="P944" s="76">
        <f>'VARIABLES DE ENTRADA'!$C$14</f>
        <v>1</v>
      </c>
      <c r="Q944" s="70"/>
      <c r="R944" s="70"/>
      <c r="S944" s="75">
        <f>'VARIABLES DE ENTRADA'!$A$34</f>
        <v>22</v>
      </c>
      <c r="U944" s="75" t="str">
        <f>'VARIABLES DE ENTRADA'!$B$34</f>
        <v>INDICADORES DEL MOTOR</v>
      </c>
      <c r="V944" s="75"/>
      <c r="W944" s="75"/>
      <c r="X944" s="75"/>
      <c r="Y944" s="75"/>
      <c r="Z944" s="75"/>
      <c r="AA944" s="75"/>
      <c r="AB944" s="75"/>
      <c r="AC944" s="70"/>
      <c r="AD944" s="70"/>
      <c r="AE944" s="76">
        <f>'VARIABLES DE ENTRADA'!$C$34</f>
        <v>2</v>
      </c>
      <c r="AG944" s="70"/>
      <c r="AH944" s="69"/>
      <c r="AI944" s="69"/>
    </row>
    <row r="945" spans="1:35" ht="21" x14ac:dyDescent="0.35">
      <c r="A945" s="69"/>
      <c r="B945" s="70"/>
      <c r="D945" s="75">
        <f>'VARIABLES DE ENTRADA'!$A$15</f>
        <v>3</v>
      </c>
      <c r="F945" s="75" t="str">
        <f>'VARIABLES DE ENTRADA'!$B$15</f>
        <v>SERVICIO</v>
      </c>
      <c r="G945" s="75"/>
      <c r="H945" s="75"/>
      <c r="I945" s="75"/>
      <c r="J945" s="75"/>
      <c r="K945" s="75"/>
      <c r="L945" s="75"/>
      <c r="M945" s="75"/>
      <c r="N945" s="70"/>
      <c r="O945" s="70"/>
      <c r="P945" s="76">
        <f>'VARIABLES DE ENTRADA'!$C$15</f>
        <v>6</v>
      </c>
      <c r="Q945" s="70"/>
      <c r="R945" s="70"/>
      <c r="S945" s="75">
        <f>'VARIABLES DE ENTRADA'!$A$35</f>
        <v>23</v>
      </c>
      <c r="U945" s="75" t="str">
        <f>'VARIABLES DE ENTRADA'!$B$35</f>
        <v>ESCAPE</v>
      </c>
      <c r="V945" s="75"/>
      <c r="W945" s="75"/>
      <c r="X945" s="75"/>
      <c r="Y945" s="75"/>
      <c r="Z945" s="75"/>
      <c r="AA945" s="75"/>
      <c r="AB945" s="75"/>
      <c r="AC945" s="70"/>
      <c r="AD945" s="70"/>
      <c r="AE945" s="76">
        <f>'VARIABLES DE ENTRADA'!$C$35</f>
        <v>2</v>
      </c>
      <c r="AG945" s="70"/>
      <c r="AH945" s="69"/>
      <c r="AI945" s="69"/>
    </row>
    <row r="946" spans="1:35" ht="21" x14ac:dyDescent="0.35">
      <c r="A946" s="69"/>
      <c r="B946" s="70"/>
      <c r="D946" s="75">
        <f>'VARIABLES DE ENTRADA'!$A$16</f>
        <v>4</v>
      </c>
      <c r="F946" s="75" t="str">
        <f>'VARIABLES DE ENTRADA'!$B$16</f>
        <v>AIRE ACONDICIONADO</v>
      </c>
      <c r="G946" s="75"/>
      <c r="H946" s="75"/>
      <c r="I946" s="75"/>
      <c r="J946" s="75"/>
      <c r="K946" s="75"/>
      <c r="L946" s="75"/>
      <c r="M946" s="75"/>
      <c r="N946" s="70"/>
      <c r="O946" s="70"/>
      <c r="P946" s="76">
        <f>'VARIABLES DE ENTRADA'!$C$16</f>
        <v>4</v>
      </c>
      <c r="Q946" s="70"/>
      <c r="R946" s="70"/>
      <c r="S946" s="75">
        <f>'VARIABLES DE ENTRADA'!$A$36</f>
        <v>24</v>
      </c>
      <c r="U946" s="75" t="str">
        <f>'VARIABLES DE ENTRADA'!$B$36</f>
        <v>LUBRICACIÓN DEL MOTOR</v>
      </c>
      <c r="V946" s="75"/>
      <c r="W946" s="75"/>
      <c r="X946" s="75"/>
      <c r="Y946" s="75"/>
      <c r="Z946" s="75"/>
      <c r="AA946" s="75"/>
      <c r="AB946" s="75"/>
      <c r="AC946" s="70"/>
      <c r="AD946" s="70"/>
      <c r="AE946" s="76">
        <f>'VARIABLES DE ENTRADA'!$C$36</f>
        <v>2</v>
      </c>
      <c r="AG946" s="70"/>
      <c r="AH946" s="69"/>
      <c r="AI946" s="69"/>
    </row>
    <row r="947" spans="1:35" ht="21" x14ac:dyDescent="0.35">
      <c r="A947" s="69"/>
      <c r="B947" s="70"/>
      <c r="D947" s="75">
        <f>'VARIABLES DE ENTRADA'!$A$17</f>
        <v>5</v>
      </c>
      <c r="F947" s="75" t="str">
        <f>'VARIABLES DE ENTRADA'!$B$17</f>
        <v>SISTEMA ELECTRICO</v>
      </c>
      <c r="G947" s="75"/>
      <c r="H947" s="75"/>
      <c r="I947" s="75"/>
      <c r="J947" s="75"/>
      <c r="K947" s="75"/>
      <c r="L947" s="75"/>
      <c r="M947" s="75"/>
      <c r="N947" s="70"/>
      <c r="O947" s="70"/>
      <c r="P947" s="76">
        <f>'VARIABLES DE ENTRADA'!$C$17</f>
        <v>4</v>
      </c>
      <c r="Q947" s="70"/>
      <c r="R947" s="70"/>
      <c r="S947" s="75">
        <f>'VARIABLES DE ENTRADA'!$A$37</f>
        <v>25</v>
      </c>
      <c r="U947" s="75" t="str">
        <f>'VARIABLES DE ENTRADA'!$B$37</f>
        <v>ARRANQUE</v>
      </c>
      <c r="V947" s="75"/>
      <c r="W947" s="75"/>
      <c r="X947" s="75"/>
      <c r="Y947" s="75"/>
      <c r="Z947" s="75"/>
      <c r="AA947" s="75"/>
      <c r="AB947" s="75"/>
      <c r="AC947" s="70"/>
      <c r="AD947" s="70"/>
      <c r="AE947" s="76">
        <f>'VARIABLES DE ENTRADA'!$C$37</f>
        <v>2</v>
      </c>
      <c r="AG947" s="70"/>
      <c r="AH947" s="69"/>
      <c r="AI947" s="69"/>
    </row>
    <row r="948" spans="1:35" ht="21" x14ac:dyDescent="0.35">
      <c r="A948" s="69"/>
      <c r="B948" s="70"/>
      <c r="D948" s="75">
        <f>'VARIABLES DE ENTRADA'!$A$18</f>
        <v>6</v>
      </c>
      <c r="F948" s="75" t="str">
        <f>'VARIABLES DE ENTRADA'!$B$18</f>
        <v>EQUIPAMIENTO Y AMOBLADO</v>
      </c>
      <c r="G948" s="75"/>
      <c r="H948" s="75"/>
      <c r="I948" s="75"/>
      <c r="J948" s="75"/>
      <c r="K948" s="75"/>
      <c r="L948" s="75"/>
      <c r="M948" s="75"/>
      <c r="N948" s="70"/>
      <c r="O948" s="70"/>
      <c r="P948" s="76">
        <f>'VARIABLES DE ENTRADA'!$C$18</f>
        <v>1</v>
      </c>
      <c r="Q948" s="70"/>
      <c r="R948" s="70"/>
      <c r="S948" s="75">
        <f>'VARIABLES DE ENTRADA'!$F$13</f>
        <v>26</v>
      </c>
      <c r="U948" s="75" t="str">
        <f>'VARIABLES DE ENTRADA'!$G$13</f>
        <v>KING AIR FAMILY</v>
      </c>
      <c r="V948" s="69"/>
      <c r="W948" s="70"/>
      <c r="X948" s="70"/>
      <c r="Y948" s="70"/>
      <c r="Z948" s="70"/>
      <c r="AA948" s="70"/>
      <c r="AB948" s="70"/>
      <c r="AC948" s="70"/>
      <c r="AD948" s="70"/>
      <c r="AE948" s="76">
        <f>'VARIABLES DE ENTRADA'!$H$13</f>
        <v>4</v>
      </c>
      <c r="AG948" s="70"/>
      <c r="AH948" s="69"/>
      <c r="AI948" s="69"/>
    </row>
    <row r="949" spans="1:35" ht="21" x14ac:dyDescent="0.35">
      <c r="A949" s="69"/>
      <c r="B949" s="70"/>
      <c r="D949" s="75">
        <f>'VARIABLES DE ENTRADA'!$A$19</f>
        <v>7</v>
      </c>
      <c r="F949" s="75" t="str">
        <f>'VARIABLES DE ENTRADA'!$B$19</f>
        <v>PROTECCIÓN DE FUEGO</v>
      </c>
      <c r="G949" s="75"/>
      <c r="H949" s="75"/>
      <c r="I949" s="75"/>
      <c r="J949" s="75"/>
      <c r="K949" s="75"/>
      <c r="L949" s="75"/>
      <c r="M949" s="75"/>
      <c r="N949" s="70"/>
      <c r="O949" s="70"/>
      <c r="P949" s="76">
        <f>'VARIABLES DE ENTRADA'!$C$19</f>
        <v>2</v>
      </c>
      <c r="Q949" s="70"/>
      <c r="R949" s="70"/>
      <c r="S949" s="70"/>
      <c r="T949" s="70"/>
      <c r="U949" s="70"/>
      <c r="V949" s="70"/>
      <c r="W949" s="70"/>
      <c r="X949" s="70"/>
      <c r="Y949" s="70"/>
      <c r="Z949" s="70"/>
      <c r="AA949" s="70"/>
      <c r="AB949" s="70"/>
      <c r="AC949" s="70"/>
      <c r="AD949" s="70"/>
      <c r="AE949" s="70"/>
      <c r="AG949" s="70"/>
      <c r="AH949" s="69"/>
      <c r="AI949" s="69"/>
    </row>
    <row r="950" spans="1:35" ht="21" x14ac:dyDescent="0.35">
      <c r="A950" s="69"/>
      <c r="B950" s="70"/>
      <c r="D950" s="75">
        <f>'VARIABLES DE ENTRADA'!$A$20</f>
        <v>8</v>
      </c>
      <c r="F950" s="75" t="str">
        <f>'VARIABLES DE ENTRADA'!$B$20</f>
        <v>SISTEMA DE CONTROL</v>
      </c>
      <c r="G950" s="75"/>
      <c r="H950" s="75"/>
      <c r="I950" s="75"/>
      <c r="J950" s="75"/>
      <c r="K950" s="75"/>
      <c r="L950" s="75"/>
      <c r="M950" s="75"/>
      <c r="N950" s="70"/>
      <c r="O950" s="70"/>
      <c r="P950" s="76">
        <f>'VARIABLES DE ENTRADA'!$C$20</f>
        <v>6</v>
      </c>
      <c r="Q950" s="70"/>
      <c r="R950" s="70"/>
      <c r="S950" s="69"/>
      <c r="T950" s="70"/>
      <c r="U950" s="70"/>
      <c r="V950" s="70"/>
      <c r="W950" s="70"/>
      <c r="X950" s="70"/>
      <c r="Y950" s="70"/>
      <c r="Z950" s="70"/>
      <c r="AA950" s="70"/>
      <c r="AB950" s="70"/>
      <c r="AC950" s="70"/>
      <c r="AD950" s="70"/>
      <c r="AE950" s="70"/>
      <c r="AG950" s="70"/>
      <c r="AH950" s="69"/>
      <c r="AI950" s="69"/>
    </row>
    <row r="951" spans="1:35" ht="21" x14ac:dyDescent="0.35">
      <c r="A951" s="69"/>
      <c r="B951" s="70"/>
      <c r="D951" s="75">
        <f>'VARIABLES DE ENTRADA'!$A$21</f>
        <v>9</v>
      </c>
      <c r="F951" s="75" t="str">
        <f>'VARIABLES DE ENTRADA'!$B$21</f>
        <v>SISTEMA DE COMBUSTIBLE</v>
      </c>
      <c r="G951" s="75"/>
      <c r="H951" s="75"/>
      <c r="I951" s="75"/>
      <c r="J951" s="75"/>
      <c r="K951" s="75"/>
      <c r="L951" s="75"/>
      <c r="M951" s="75"/>
      <c r="N951" s="70"/>
      <c r="O951" s="70"/>
      <c r="P951" s="76">
        <f>'VARIABLES DE ENTRADA'!$C$21</f>
        <v>4</v>
      </c>
      <c r="Q951" s="70"/>
      <c r="R951" s="70"/>
      <c r="S951" s="70"/>
      <c r="T951" s="70"/>
      <c r="U951" s="70"/>
      <c r="V951" s="70"/>
      <c r="W951" s="70"/>
      <c r="X951" s="70"/>
      <c r="Y951" s="70"/>
      <c r="Z951" s="70"/>
      <c r="AA951" s="70"/>
      <c r="AB951" s="70"/>
      <c r="AC951" s="70"/>
      <c r="AD951" s="70"/>
      <c r="AE951" s="70"/>
      <c r="AG951" s="70"/>
      <c r="AH951" s="69"/>
      <c r="AI951" s="69"/>
    </row>
    <row r="952" spans="1:35" ht="21" x14ac:dyDescent="0.35">
      <c r="A952" s="69"/>
      <c r="B952" s="70"/>
      <c r="D952" s="75">
        <f>'VARIABLES DE ENTRADA'!$A$22</f>
        <v>10</v>
      </c>
      <c r="F952" s="75" t="str">
        <f>'VARIABLES DE ENTRADA'!$B$22</f>
        <v>SISTEMA HIDRÁULICO</v>
      </c>
      <c r="G952" s="75"/>
      <c r="H952" s="75"/>
      <c r="I952" s="75"/>
      <c r="J952" s="75"/>
      <c r="K952" s="75"/>
      <c r="L952" s="75"/>
      <c r="M952" s="75"/>
      <c r="N952" s="70"/>
      <c r="O952" s="70"/>
      <c r="P952" s="76">
        <f>'VARIABLES DE ENTRADA'!$C$22</f>
        <v>3</v>
      </c>
      <c r="Q952" s="70"/>
      <c r="R952" s="70"/>
      <c r="S952" s="70"/>
      <c r="T952" s="70"/>
      <c r="U952" s="70"/>
      <c r="V952" s="75"/>
      <c r="W952" s="70"/>
      <c r="X952" s="70"/>
      <c r="Y952" s="70"/>
      <c r="Z952" s="70"/>
      <c r="AA952" s="70"/>
      <c r="AB952" s="70"/>
      <c r="AC952" s="70"/>
      <c r="AD952" s="70"/>
      <c r="AE952" s="70"/>
      <c r="AG952" s="70"/>
      <c r="AH952" s="69"/>
      <c r="AI952" s="69"/>
    </row>
    <row r="953" spans="1:35" ht="21" x14ac:dyDescent="0.35">
      <c r="A953" s="69"/>
      <c r="B953" s="70"/>
      <c r="D953" s="75">
        <f>'VARIABLES DE ENTRADA'!$A$23</f>
        <v>11</v>
      </c>
      <c r="F953" s="75" t="str">
        <f>'VARIABLES DE ENTRADA'!$B$23</f>
        <v xml:space="preserve">PROTECCIÓN DE HIELO Y LLUVIA </v>
      </c>
      <c r="G953" s="75"/>
      <c r="H953" s="75"/>
      <c r="I953" s="75"/>
      <c r="J953" s="75"/>
      <c r="K953" s="75"/>
      <c r="L953" s="75"/>
      <c r="M953" s="75"/>
      <c r="N953" s="70"/>
      <c r="O953" s="70"/>
      <c r="P953" s="76">
        <f>'VARIABLES DE ENTRADA'!$C$23</f>
        <v>3</v>
      </c>
      <c r="Q953" s="70"/>
      <c r="R953" s="70"/>
      <c r="S953" s="70"/>
      <c r="T953" s="70"/>
      <c r="U953" s="70"/>
      <c r="V953" s="70"/>
      <c r="W953" s="70"/>
      <c r="X953" s="70"/>
      <c r="Y953" s="70"/>
      <c r="Z953" s="70"/>
      <c r="AA953" s="70"/>
      <c r="AB953" s="70"/>
      <c r="AC953" s="70"/>
      <c r="AD953" s="70"/>
      <c r="AE953" s="70"/>
      <c r="AG953" s="70"/>
      <c r="AH953" s="69"/>
      <c r="AI953" s="69"/>
    </row>
    <row r="954" spans="1:35" ht="21" x14ac:dyDescent="0.35">
      <c r="A954" s="69"/>
      <c r="B954" s="70"/>
      <c r="D954" s="75">
        <f>'VARIABLES DE ENTRADA'!$A$24</f>
        <v>12</v>
      </c>
      <c r="F954" s="75" t="str">
        <f>'VARIABLES DE ENTRADA'!$B$24</f>
        <v>INSTRUMENTOS</v>
      </c>
      <c r="G954" s="75"/>
      <c r="H954" s="75"/>
      <c r="I954" s="75"/>
      <c r="J954" s="75"/>
      <c r="K954" s="75"/>
      <c r="L954" s="75"/>
      <c r="M954" s="75"/>
      <c r="N954" s="70"/>
      <c r="O954" s="70"/>
      <c r="P954" s="76">
        <f>'VARIABLES DE ENTRADA'!$C$24</f>
        <v>2</v>
      </c>
      <c r="Q954" s="70"/>
      <c r="R954" s="70"/>
      <c r="S954" s="70"/>
      <c r="T954" s="70"/>
      <c r="U954" s="70"/>
      <c r="V954" s="70"/>
      <c r="W954" s="70"/>
      <c r="X954" s="70"/>
      <c r="Y954" s="70"/>
      <c r="Z954" s="70"/>
      <c r="AA954" s="70"/>
      <c r="AB954" s="70"/>
      <c r="AC954" s="70"/>
      <c r="AD954" s="70"/>
      <c r="AE954" s="70"/>
      <c r="AG954" s="70"/>
      <c r="AH954" s="69"/>
      <c r="AI954" s="69"/>
    </row>
    <row r="955" spans="1:35" ht="21" x14ac:dyDescent="0.35">
      <c r="A955" s="69"/>
      <c r="B955" s="70"/>
      <c r="D955" s="75">
        <f>'VARIABLES DE ENTRADA'!$A$25</f>
        <v>13</v>
      </c>
      <c r="F955" s="75" t="str">
        <f>'VARIABLES DE ENTRADA'!$B$25</f>
        <v>TREN DE ATERRIZAJE</v>
      </c>
      <c r="G955" s="75"/>
      <c r="H955" s="75"/>
      <c r="I955" s="75"/>
      <c r="J955" s="75"/>
      <c r="K955" s="75"/>
      <c r="L955" s="75"/>
      <c r="M955" s="75"/>
      <c r="N955" s="70"/>
      <c r="O955" s="70"/>
      <c r="P955" s="76">
        <f>'VARIABLES DE ENTRADA'!$C$25</f>
        <v>4</v>
      </c>
      <c r="Q955" s="70"/>
      <c r="R955" s="70"/>
      <c r="S955" s="70"/>
      <c r="T955" s="70"/>
      <c r="U955" s="70"/>
      <c r="V955" s="70"/>
      <c r="W955" s="70"/>
      <c r="X955" s="70"/>
      <c r="Y955" s="70"/>
      <c r="Z955" s="70"/>
      <c r="AA955" s="70"/>
      <c r="AB955" s="70"/>
      <c r="AC955" s="70"/>
      <c r="AD955" s="70"/>
      <c r="AE955" s="70"/>
      <c r="AG955" s="70"/>
      <c r="AH955" s="69"/>
      <c r="AI955" s="69"/>
    </row>
    <row r="956" spans="1:35" ht="21" x14ac:dyDescent="0.35">
      <c r="A956" s="69"/>
      <c r="B956" s="70"/>
      <c r="D956" s="75">
        <f>'VARIABLES DE ENTRADA'!$A$26</f>
        <v>14</v>
      </c>
      <c r="F956" s="75" t="str">
        <f>'VARIABLES DE ENTRADA'!$B$26</f>
        <v>MOTOPROPULSOR Y HÉLICE</v>
      </c>
      <c r="G956" s="75"/>
      <c r="H956" s="75"/>
      <c r="I956" s="75"/>
      <c r="J956" s="75"/>
      <c r="K956" s="75"/>
      <c r="L956" s="75"/>
      <c r="M956" s="75"/>
      <c r="N956" s="70"/>
      <c r="O956" s="70"/>
      <c r="P956" s="76">
        <f>'VARIABLES DE ENTRADA'!$C$26</f>
        <v>2</v>
      </c>
      <c r="Q956" s="70"/>
      <c r="R956" s="70"/>
      <c r="S956" s="70"/>
      <c r="T956" s="70"/>
      <c r="U956" s="70"/>
      <c r="V956" s="70"/>
      <c r="W956" s="70"/>
      <c r="X956" s="70"/>
      <c r="Y956" s="70"/>
      <c r="Z956" s="70"/>
      <c r="AA956" s="70"/>
      <c r="AB956" s="70"/>
      <c r="AC956" s="70"/>
      <c r="AD956" s="70"/>
      <c r="AE956" s="70"/>
      <c r="AG956" s="70"/>
      <c r="AH956" s="69"/>
      <c r="AI956" s="69"/>
    </row>
    <row r="957" spans="1:35" ht="21" x14ac:dyDescent="0.35">
      <c r="A957" s="69"/>
      <c r="B957" s="70"/>
      <c r="D957" s="75">
        <f>'VARIABLES DE ENTRADA'!$A$27</f>
        <v>15</v>
      </c>
      <c r="F957" s="75" t="str">
        <f>'VARIABLES DE ENTRADA'!$B$27</f>
        <v>NEUMÁTICO</v>
      </c>
      <c r="G957" s="75"/>
      <c r="H957" s="75"/>
      <c r="I957" s="75"/>
      <c r="J957" s="75"/>
      <c r="K957" s="75"/>
      <c r="L957" s="75"/>
      <c r="M957" s="75"/>
      <c r="N957" s="70"/>
      <c r="O957" s="70"/>
      <c r="P957" s="76">
        <f>'VARIABLES DE ENTRADA'!$C$27</f>
        <v>3</v>
      </c>
      <c r="Q957" s="70"/>
      <c r="R957" s="70"/>
      <c r="S957" s="70"/>
      <c r="T957" s="70"/>
      <c r="U957" s="70"/>
      <c r="V957" s="70"/>
      <c r="W957" s="70"/>
      <c r="X957" s="70"/>
      <c r="Y957" s="70"/>
      <c r="Z957" s="70"/>
      <c r="AA957" s="70"/>
      <c r="AB957" s="70"/>
      <c r="AC957" s="70"/>
      <c r="AD957" s="70"/>
      <c r="AE957" s="70"/>
      <c r="AG957" s="70"/>
      <c r="AH957" s="69"/>
      <c r="AI957" s="69"/>
    </row>
    <row r="958" spans="1:35" ht="21" x14ac:dyDescent="0.35">
      <c r="A958" s="69"/>
      <c r="B958" s="70"/>
      <c r="D958" s="75">
        <f>'VARIABLES DE ENTRADA'!$A$28</f>
        <v>16</v>
      </c>
      <c r="F958" s="75" t="str">
        <f>'VARIABLES DE ENTRADA'!$B$28</f>
        <v>PRÁCTICA ESTÁNDAR DE MOTOR</v>
      </c>
      <c r="G958" s="75"/>
      <c r="H958" s="75"/>
      <c r="I958" s="75"/>
      <c r="J958" s="75"/>
      <c r="K958" s="75"/>
      <c r="L958" s="75"/>
      <c r="M958" s="75"/>
      <c r="N958" s="70"/>
      <c r="O958" s="70"/>
      <c r="P958" s="76">
        <f>'VARIABLES DE ENTRADA'!$C$28</f>
        <v>4</v>
      </c>
      <c r="Q958" s="70"/>
      <c r="R958" s="70"/>
      <c r="S958" s="70"/>
      <c r="T958" s="70"/>
      <c r="U958" s="70"/>
      <c r="V958" s="70"/>
      <c r="W958" s="70"/>
      <c r="X958" s="70"/>
      <c r="Y958" s="70"/>
      <c r="Z958" s="70"/>
      <c r="AA958" s="70"/>
      <c r="AB958" s="70"/>
      <c r="AC958" s="70"/>
      <c r="AD958" s="70"/>
      <c r="AE958" s="70"/>
      <c r="AG958" s="70"/>
      <c r="AH958" s="69"/>
      <c r="AI958" s="69"/>
    </row>
    <row r="959" spans="1:35" ht="21" x14ac:dyDescent="0.35">
      <c r="A959" s="69"/>
      <c r="B959" s="70"/>
      <c r="D959" s="75">
        <f>'VARIABLES DE ENTRADA'!$A$29</f>
        <v>17</v>
      </c>
      <c r="F959" s="75" t="str">
        <f>'VARIABLES DE ENTRADA'!$B$29</f>
        <v>PLANTA DE PODER</v>
      </c>
      <c r="G959" s="75"/>
      <c r="H959" s="75"/>
      <c r="I959" s="75"/>
      <c r="J959" s="75"/>
      <c r="K959" s="75"/>
      <c r="L959" s="75"/>
      <c r="M959" s="75"/>
      <c r="N959" s="70"/>
      <c r="O959" s="70"/>
      <c r="P959" s="76">
        <f>'VARIABLES DE ENTRADA'!$C$29</f>
        <v>3</v>
      </c>
      <c r="Q959" s="70"/>
      <c r="R959" s="70"/>
      <c r="S959" s="70"/>
      <c r="T959" s="70"/>
      <c r="U959" s="70"/>
      <c r="V959" s="70"/>
      <c r="W959" s="70"/>
      <c r="X959" s="70"/>
      <c r="Y959" s="70"/>
      <c r="Z959" s="70"/>
      <c r="AA959" s="70"/>
      <c r="AB959" s="70"/>
      <c r="AC959" s="70"/>
      <c r="AD959" s="70"/>
      <c r="AE959" s="70"/>
      <c r="AG959" s="70"/>
      <c r="AH959" s="69"/>
      <c r="AI959" s="69"/>
    </row>
    <row r="960" spans="1:35" ht="21" x14ac:dyDescent="0.35">
      <c r="A960" s="69"/>
      <c r="B960" s="70"/>
      <c r="D960" s="75">
        <f>'VARIABLES DE ENTRADA'!$A$30</f>
        <v>18</v>
      </c>
      <c r="F960" s="75" t="str">
        <f>'VARIABLES DE ENTRADA'!$B$30</f>
        <v>SISTEMA DE COMBUSTIBLE DEL MOTOR</v>
      </c>
      <c r="G960" s="75"/>
      <c r="H960" s="75"/>
      <c r="I960" s="75"/>
      <c r="J960" s="75"/>
      <c r="K960" s="75"/>
      <c r="L960" s="75"/>
      <c r="M960" s="75"/>
      <c r="N960" s="70"/>
      <c r="O960" s="70"/>
      <c r="P960" s="76">
        <f>'VARIABLES DE ENTRADA'!$C$30</f>
        <v>3</v>
      </c>
      <c r="Q960" s="70"/>
      <c r="R960" s="70"/>
      <c r="S960" s="70"/>
      <c r="T960" s="70"/>
      <c r="U960" s="70"/>
      <c r="V960" s="70"/>
      <c r="W960" s="70"/>
      <c r="X960" s="70"/>
      <c r="Y960" s="70"/>
      <c r="Z960" s="70"/>
      <c r="AA960" s="70"/>
      <c r="AB960" s="70"/>
      <c r="AC960" s="70"/>
      <c r="AD960" s="70"/>
      <c r="AE960" s="70"/>
      <c r="AG960" s="70"/>
      <c r="AH960" s="69"/>
      <c r="AI960" s="69"/>
    </row>
    <row r="961" spans="1:35" ht="21" x14ac:dyDescent="0.35">
      <c r="A961" s="69"/>
      <c r="B961" s="70"/>
      <c r="D961" s="75">
        <f>'VARIABLES DE ENTRADA'!$A$31</f>
        <v>19</v>
      </c>
      <c r="F961" s="75" t="str">
        <f>'VARIABLES DE ENTRADA'!$B$31</f>
        <v>IGNICIÓN</v>
      </c>
      <c r="G961" s="75"/>
      <c r="H961" s="75"/>
      <c r="I961" s="75"/>
      <c r="J961" s="75"/>
      <c r="K961" s="75"/>
      <c r="L961" s="75"/>
      <c r="M961" s="75"/>
      <c r="N961" s="70"/>
      <c r="O961" s="70"/>
      <c r="P961" s="76">
        <f>'VARIABLES DE ENTRADA'!$C$31</f>
        <v>2</v>
      </c>
      <c r="Q961" s="70"/>
      <c r="R961" s="70"/>
      <c r="S961" s="70"/>
      <c r="T961" s="70"/>
      <c r="U961" s="70"/>
      <c r="V961" s="70"/>
      <c r="W961" s="70"/>
      <c r="X961" s="70"/>
      <c r="Y961" s="70"/>
      <c r="Z961" s="70"/>
      <c r="AA961" s="70"/>
      <c r="AB961" s="70"/>
      <c r="AC961" s="70"/>
      <c r="AD961" s="70"/>
      <c r="AE961" s="70"/>
      <c r="AG961" s="70"/>
      <c r="AH961" s="69"/>
      <c r="AI961" s="69"/>
    </row>
    <row r="962" spans="1:35" ht="21" x14ac:dyDescent="0.35">
      <c r="A962" s="69"/>
      <c r="B962" s="70"/>
      <c r="D962" s="75">
        <f>'VARIABLES DE ENTRADA'!$A$32</f>
        <v>20</v>
      </c>
      <c r="F962" s="75" t="str">
        <f>'VARIABLES DE ENTRADA'!$B$32</f>
        <v>AIRE</v>
      </c>
      <c r="G962" s="75"/>
      <c r="H962" s="75"/>
      <c r="I962" s="75"/>
      <c r="J962" s="75"/>
      <c r="K962" s="75"/>
      <c r="L962" s="75"/>
      <c r="M962" s="75"/>
      <c r="N962" s="70"/>
      <c r="O962" s="70"/>
      <c r="P962" s="76">
        <f>'VARIABLES DE ENTRADA'!$C$32</f>
        <v>2</v>
      </c>
      <c r="Q962" s="70"/>
      <c r="R962" s="70"/>
      <c r="S962" s="70"/>
      <c r="T962" s="70"/>
      <c r="U962" s="70"/>
      <c r="V962" s="70"/>
      <c r="W962" s="70"/>
      <c r="X962" s="70"/>
      <c r="Y962" s="70"/>
      <c r="Z962" s="70"/>
      <c r="AA962" s="70"/>
      <c r="AB962" s="70"/>
      <c r="AC962" s="70"/>
      <c r="AD962" s="70"/>
      <c r="AE962" s="70"/>
      <c r="AG962" s="70"/>
      <c r="AH962" s="69"/>
      <c r="AI962" s="69"/>
    </row>
    <row r="963" spans="1:35" x14ac:dyDescent="0.25">
      <c r="A963" s="69"/>
      <c r="B963" s="70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  <c r="AA963" s="70"/>
      <c r="AB963" s="70"/>
      <c r="AC963" s="70"/>
      <c r="AD963" s="70"/>
      <c r="AE963" s="70"/>
      <c r="AF963" s="70"/>
      <c r="AG963" s="70"/>
      <c r="AH963" s="69"/>
      <c r="AI963" s="69"/>
    </row>
    <row r="964" spans="1:35" x14ac:dyDescent="0.25">
      <c r="A964" s="69"/>
      <c r="B964" s="70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  <c r="AA964" s="70"/>
      <c r="AB964" s="70"/>
      <c r="AC964" s="70"/>
      <c r="AD964" s="70"/>
      <c r="AE964" s="70"/>
      <c r="AF964" s="70"/>
      <c r="AG964" s="70"/>
      <c r="AH964" s="69"/>
      <c r="AI964" s="69"/>
    </row>
    <row r="965" spans="1:35" ht="23.25" x14ac:dyDescent="0.35">
      <c r="A965" s="69"/>
      <c r="B965" s="70"/>
      <c r="C965" s="69"/>
      <c r="D965" s="69"/>
      <c r="E965" s="69"/>
      <c r="F965" s="69"/>
      <c r="G965" s="69"/>
      <c r="H965" s="69"/>
      <c r="I965" s="77" t="s">
        <v>42</v>
      </c>
      <c r="J965" s="77"/>
      <c r="K965" s="78"/>
      <c r="L965" s="78"/>
      <c r="M965" s="78"/>
      <c r="N965" s="78"/>
      <c r="O965" s="78"/>
      <c r="P965" s="78"/>
      <c r="Q965" s="78"/>
      <c r="R965" s="78"/>
      <c r="S965" s="78"/>
      <c r="T965" s="77">
        <f>'VARIABLES DE ENTRADA'!$K$126</f>
        <v>90</v>
      </c>
      <c r="U965" s="78"/>
      <c r="V965" s="78"/>
      <c r="W965" s="78"/>
      <c r="X965" s="78"/>
      <c r="Y965" s="78"/>
      <c r="Z965" s="70"/>
      <c r="AA965" s="70"/>
      <c r="AB965" s="70"/>
      <c r="AC965" s="70"/>
      <c r="AD965" s="70"/>
      <c r="AE965" s="70"/>
      <c r="AF965" s="70"/>
      <c r="AG965" s="70"/>
      <c r="AH965" s="69"/>
      <c r="AI965" s="69"/>
    </row>
    <row r="966" spans="1:35" ht="23.25" x14ac:dyDescent="0.35">
      <c r="A966" s="69"/>
      <c r="B966" s="70"/>
      <c r="C966" s="79"/>
      <c r="D966" s="79"/>
      <c r="E966" s="79"/>
      <c r="F966" s="79"/>
      <c r="G966" s="79"/>
      <c r="H966" s="79"/>
      <c r="I966" s="77" t="s">
        <v>43</v>
      </c>
      <c r="J966" s="77"/>
      <c r="K966" s="78"/>
      <c r="L966" s="78"/>
      <c r="M966" s="78"/>
      <c r="N966" s="78"/>
      <c r="O966" s="78"/>
      <c r="P966" s="78"/>
      <c r="Q966" s="78"/>
      <c r="R966" s="78"/>
      <c r="S966" s="78"/>
      <c r="T966" s="77">
        <f>'VARIABLES DE ENTRADA'!$I$126</f>
        <v>100</v>
      </c>
      <c r="U966" s="78"/>
      <c r="V966" s="78"/>
      <c r="W966" s="78"/>
      <c r="X966" s="78"/>
      <c r="Y966" s="78"/>
      <c r="Z966" s="70"/>
      <c r="AA966" s="70"/>
      <c r="AB966" s="70"/>
      <c r="AC966" s="70"/>
      <c r="AD966" s="70"/>
      <c r="AE966" s="70"/>
      <c r="AF966" s="70"/>
      <c r="AG966" s="70"/>
      <c r="AH966" s="69"/>
      <c r="AI966" s="69"/>
    </row>
    <row r="967" spans="1:35" ht="23.25" x14ac:dyDescent="0.35">
      <c r="A967" s="69"/>
      <c r="B967" s="70"/>
      <c r="C967" s="70"/>
      <c r="D967" s="70"/>
      <c r="E967" s="70"/>
      <c r="F967" s="70"/>
      <c r="G967" s="70"/>
      <c r="H967" s="70"/>
      <c r="I967" s="77" t="s">
        <v>36</v>
      </c>
      <c r="J967" s="77"/>
      <c r="K967" s="78"/>
      <c r="L967" s="78"/>
      <c r="M967" s="78"/>
      <c r="N967" s="78"/>
      <c r="O967" s="78"/>
      <c r="P967" s="78"/>
      <c r="Q967" s="78"/>
      <c r="R967" s="78"/>
      <c r="S967" s="78"/>
      <c r="T967" s="77" t="str">
        <f>'VARIABLES DE ENTRADA'!$L$126</f>
        <v>APROBADO</v>
      </c>
      <c r="U967" s="78"/>
      <c r="V967" s="78"/>
      <c r="W967" s="78"/>
      <c r="X967" s="78"/>
      <c r="Y967" s="78"/>
      <c r="Z967" s="70"/>
      <c r="AA967" s="70"/>
      <c r="AB967" s="70"/>
      <c r="AC967" s="70"/>
      <c r="AD967" s="70"/>
      <c r="AE967" s="70"/>
      <c r="AF967" s="70"/>
      <c r="AG967" s="70"/>
      <c r="AH967" s="69"/>
      <c r="AI967" s="69"/>
    </row>
    <row r="968" spans="1:35" ht="23.25" x14ac:dyDescent="0.35">
      <c r="A968" s="69"/>
      <c r="B968" s="70"/>
      <c r="C968" s="70"/>
      <c r="D968" s="70"/>
      <c r="E968" s="70"/>
      <c r="F968" s="70"/>
      <c r="G968" s="70"/>
      <c r="H968" s="70"/>
      <c r="I968" s="80" t="s">
        <v>45</v>
      </c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8" t="str">
        <f>'VARIABLES DE ENTRADA'!$G$43</f>
        <v>30 DE SEPTIEMBRE DE 2019</v>
      </c>
      <c r="U968" s="78"/>
      <c r="V968" s="70"/>
      <c r="W968" s="70"/>
      <c r="X968" s="70"/>
      <c r="Y968" s="70"/>
      <c r="Z968" s="70"/>
      <c r="AA968" s="70"/>
      <c r="AB968" s="70"/>
      <c r="AC968" s="70"/>
      <c r="AD968" s="70"/>
      <c r="AE968" s="70"/>
      <c r="AF968" s="70"/>
      <c r="AG968" s="70"/>
      <c r="AH968" s="69"/>
      <c r="AI968" s="69"/>
    </row>
    <row r="969" spans="1:35" ht="23.25" x14ac:dyDescent="0.35">
      <c r="A969" s="69"/>
      <c r="B969" s="70"/>
      <c r="C969" s="70"/>
      <c r="D969" s="70"/>
      <c r="E969" s="70"/>
      <c r="F969" s="70"/>
      <c r="G969" s="70"/>
      <c r="H969" s="70"/>
      <c r="I969" s="80" t="s">
        <v>46</v>
      </c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8" t="str">
        <f>'VARIABLES DE ENTRADA'!$G$44</f>
        <v>18 DE OCTUBRE DE 2019</v>
      </c>
      <c r="U969" s="78"/>
      <c r="V969" s="70"/>
      <c r="W969" s="70"/>
      <c r="X969" s="70"/>
      <c r="Y969" s="70"/>
      <c r="Z969" s="70"/>
      <c r="AA969" s="70"/>
      <c r="AB969" s="70"/>
      <c r="AC969" s="70"/>
      <c r="AD969" s="70"/>
      <c r="AE969" s="70"/>
      <c r="AF969" s="70"/>
      <c r="AG969" s="70"/>
      <c r="AH969" s="69"/>
      <c r="AI969" s="69"/>
    </row>
    <row r="970" spans="1:35" ht="23.25" x14ac:dyDescent="0.35">
      <c r="A970" s="69"/>
      <c r="B970" s="70"/>
      <c r="C970" s="70"/>
      <c r="D970" s="70"/>
      <c r="E970" s="70"/>
      <c r="F970" s="70"/>
      <c r="G970" s="70"/>
      <c r="H970" s="70"/>
      <c r="I970" s="77" t="s">
        <v>37</v>
      </c>
      <c r="J970" s="77"/>
      <c r="K970" s="78"/>
      <c r="L970" s="78"/>
      <c r="M970" s="78"/>
      <c r="N970" s="78"/>
      <c r="O970" s="78"/>
      <c r="P970" s="78"/>
      <c r="Q970" s="78"/>
      <c r="R970" s="78"/>
      <c r="S970" s="78"/>
      <c r="T970" s="78" t="str">
        <f>'VARIABLES DE ENTRADA'!$M$126</f>
        <v>18 DE OCTUBRE DE 2019-17892778</v>
      </c>
      <c r="U970" s="78"/>
      <c r="V970" s="78"/>
      <c r="W970" s="78"/>
      <c r="X970" s="78"/>
      <c r="Y970" s="78"/>
      <c r="Z970" s="70"/>
      <c r="AA970" s="70"/>
      <c r="AB970" s="70"/>
      <c r="AC970" s="70"/>
      <c r="AD970" s="70"/>
      <c r="AE970" s="70"/>
      <c r="AF970" s="70"/>
      <c r="AG970" s="70"/>
      <c r="AH970" s="69"/>
      <c r="AI970" s="69"/>
    </row>
    <row r="971" spans="1:35" x14ac:dyDescent="0.25">
      <c r="A971" s="69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  <c r="AA971" s="70"/>
      <c r="AB971" s="70"/>
      <c r="AC971" s="70"/>
      <c r="AD971" s="70"/>
      <c r="AE971" s="70"/>
      <c r="AF971" s="70"/>
      <c r="AG971" s="70"/>
      <c r="AH971" s="69"/>
      <c r="AI971" s="69"/>
    </row>
    <row r="972" spans="1:35" ht="21" x14ac:dyDescent="0.35">
      <c r="A972" s="97" t="s">
        <v>44</v>
      </c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</row>
    <row r="973" spans="1:35" ht="21" x14ac:dyDescent="0.35">
      <c r="A973" s="97" t="s">
        <v>114</v>
      </c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 t="str">
        <f>'VARIABLES DE ENTRADA'!$G$40</f>
        <v>JI-DC-002-01</v>
      </c>
      <c r="AF973" s="97"/>
      <c r="AG973" s="97"/>
      <c r="AH973" s="97"/>
      <c r="AI973" s="97"/>
    </row>
    <row r="976" spans="1:35" x14ac:dyDescent="0.25"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</row>
    <row r="977" spans="1:35" x14ac:dyDescent="0.25"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</row>
    <row r="978" spans="1:35" x14ac:dyDescent="0.25"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</row>
    <row r="985" spans="1:35" ht="44.25" x14ac:dyDescent="0.25">
      <c r="A985" s="93" t="s">
        <v>59</v>
      </c>
      <c r="B985" s="93"/>
      <c r="C985" s="93"/>
      <c r="D985" s="93"/>
      <c r="E985" s="93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  <c r="AA985" s="93"/>
      <c r="AB985" s="93"/>
      <c r="AC985" s="93"/>
      <c r="AD985" s="93"/>
      <c r="AE985" s="93"/>
      <c r="AF985" s="93"/>
      <c r="AG985" s="93"/>
      <c r="AH985" s="93"/>
      <c r="AI985" s="93"/>
    </row>
    <row r="988" spans="1:35" ht="33" x14ac:dyDescent="0.25">
      <c r="A988" s="92" t="s">
        <v>57</v>
      </c>
      <c r="B988" s="92"/>
      <c r="C988" s="92"/>
      <c r="D988" s="92"/>
      <c r="E988" s="92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  <c r="S988" s="92"/>
      <c r="T988" s="92"/>
      <c r="U988" s="92"/>
      <c r="V988" s="92"/>
      <c r="W988" s="92"/>
      <c r="X988" s="92"/>
      <c r="Y988" s="92"/>
      <c r="Z988" s="92"/>
      <c r="AA988" s="92"/>
      <c r="AB988" s="92"/>
      <c r="AC988" s="92"/>
      <c r="AD988" s="92"/>
      <c r="AE988" s="92"/>
      <c r="AF988" s="92"/>
      <c r="AG988" s="92"/>
      <c r="AH988" s="92"/>
      <c r="AI988" s="92"/>
    </row>
    <row r="991" spans="1:35" ht="34.5" x14ac:dyDescent="0.25">
      <c r="B991" s="89" t="str">
        <f>'VARIABLES DE ENTRADA'!$B$127</f>
        <v>ESPINOZA PÉREZ JOSÉ ALBERTO</v>
      </c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  <c r="AA991" s="89"/>
      <c r="AB991" s="89"/>
      <c r="AC991" s="89"/>
      <c r="AD991" s="89"/>
      <c r="AE991" s="89"/>
      <c r="AF991" s="89"/>
      <c r="AG991" s="89"/>
      <c r="AH991" s="89"/>
      <c r="AI991" s="26"/>
    </row>
    <row r="992" spans="1:35" x14ac:dyDescent="0.25">
      <c r="O992" s="1"/>
    </row>
    <row r="993" spans="1:35" ht="21.75" x14ac:dyDescent="0.25">
      <c r="B993" s="90" t="str">
        <f>'VARIABLES DE ENTRADA'!$G$127</f>
        <v>De C.I:  14460556</v>
      </c>
      <c r="C993" s="91"/>
      <c r="D993" s="91"/>
      <c r="E993" s="91"/>
      <c r="F993" s="91"/>
      <c r="G993" s="91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  <c r="Z993" s="91"/>
      <c r="AA993" s="91"/>
      <c r="AB993" s="91"/>
      <c r="AC993" s="91"/>
      <c r="AD993" s="91"/>
      <c r="AE993" s="91"/>
      <c r="AF993" s="91"/>
      <c r="AG993" s="91"/>
      <c r="AH993" s="91"/>
      <c r="AI993" s="25"/>
    </row>
    <row r="995" spans="1:35" ht="33" x14ac:dyDescent="0.25">
      <c r="A995" s="92" t="s">
        <v>58</v>
      </c>
      <c r="B995" s="92"/>
      <c r="C995" s="92"/>
      <c r="D995" s="92"/>
      <c r="E995" s="92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  <c r="S995" s="92"/>
      <c r="T995" s="92"/>
      <c r="U995" s="92"/>
      <c r="V995" s="92"/>
      <c r="W995" s="92"/>
      <c r="X995" s="92"/>
      <c r="Y995" s="92"/>
      <c r="Z995" s="92"/>
      <c r="AA995" s="92"/>
      <c r="AB995" s="92"/>
      <c r="AC995" s="92"/>
      <c r="AD995" s="92"/>
      <c r="AE995" s="92"/>
      <c r="AF995" s="92"/>
      <c r="AG995" s="92"/>
      <c r="AH995" s="92"/>
      <c r="AI995" s="92"/>
    </row>
    <row r="997" spans="1:35" x14ac:dyDescent="0.25">
      <c r="G997" s="94" t="str">
        <f>'VARIABLES DE ENTRADA'!$G$47</f>
        <v>CURSO DE ENTRENAMIENTO EN EL MANTENIMIENTO EN LÍNEA Y BASE DE BEECHCRAFT KING AIR 90/100/200/300.</v>
      </c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4"/>
      <c r="AB997" s="94"/>
      <c r="AC997" s="94"/>
    </row>
    <row r="998" spans="1:35" x14ac:dyDescent="0.25"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4"/>
      <c r="AB998" s="94"/>
      <c r="AC998" s="94"/>
    </row>
    <row r="999" spans="1:35" x14ac:dyDescent="0.25"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4"/>
      <c r="AB999" s="94"/>
      <c r="AC999" s="94"/>
    </row>
    <row r="1000" spans="1:35" x14ac:dyDescent="0.25">
      <c r="K1000" s="59"/>
      <c r="L1000" s="59"/>
      <c r="M1000" s="64" t="str">
        <f>'VARIABLES DE ENTRADA'!$G$49</f>
        <v>65-90</v>
      </c>
      <c r="N1000" s="64"/>
      <c r="O1000" s="64"/>
      <c r="P1000" s="64" t="str">
        <f>'VARIABLES DE ENTRADA'!$G$57</f>
        <v>F90</v>
      </c>
      <c r="Q1000" s="64"/>
      <c r="R1000" s="64"/>
      <c r="S1000" s="64" t="str">
        <f>'VARIABLES DE ENTRADA'!$G$64</f>
        <v>B100</v>
      </c>
      <c r="T1000" s="64"/>
      <c r="U1000" s="64"/>
      <c r="V1000" s="64" t="str">
        <f>'VARIABLES DE ENTRADA'!$G$71</f>
        <v>B200CT</v>
      </c>
      <c r="W1000" s="64"/>
      <c r="X1000" s="51"/>
      <c r="Y1000" s="51"/>
      <c r="Z1000" s="51"/>
      <c r="AA1000" s="51"/>
      <c r="AB1000" s="51"/>
      <c r="AC1000" s="51"/>
      <c r="AD1000" s="51"/>
      <c r="AE1000" s="52"/>
      <c r="AF1000" s="49"/>
      <c r="AH1000" s="47"/>
      <c r="AI1000" s="47"/>
    </row>
    <row r="1001" spans="1:35" ht="16.5" customHeight="1" x14ac:dyDescent="0.25">
      <c r="C1001" s="25"/>
      <c r="K1001" s="59"/>
      <c r="L1001" s="59"/>
      <c r="M1001" s="64" t="str">
        <f>'VARIABLES DE ENTRADA'!$G$50</f>
        <v>65-A90</v>
      </c>
      <c r="N1001" s="65"/>
      <c r="O1001" s="65"/>
      <c r="P1001" s="64" t="str">
        <f>'VARIABLES DE ENTRADA'!$G$58</f>
        <v>F90-1</v>
      </c>
      <c r="Q1001" s="65"/>
      <c r="R1001" s="65"/>
      <c r="S1001" s="66">
        <f>'VARIABLES DE ENTRADA'!$G$65</f>
        <v>200</v>
      </c>
      <c r="T1001" s="65"/>
      <c r="U1001" s="64"/>
      <c r="V1001" s="64" t="str">
        <f>'VARIABLES DE ENTRADA'!$G$72</f>
        <v>B200T</v>
      </c>
      <c r="W1001" s="64"/>
      <c r="X1001" s="50"/>
      <c r="Y1001" s="50"/>
      <c r="Z1001" s="51"/>
      <c r="AA1001" s="50"/>
      <c r="AB1001" s="50"/>
      <c r="AC1001" s="51"/>
      <c r="AD1001" s="51"/>
      <c r="AE1001" s="52"/>
      <c r="AF1001" s="49"/>
      <c r="AH1001" s="48"/>
      <c r="AI1001" s="48"/>
    </row>
    <row r="1002" spans="1:35" x14ac:dyDescent="0.25">
      <c r="K1002" s="59"/>
      <c r="L1002" s="59"/>
      <c r="M1002" s="64" t="str">
        <f>'VARIABLES DE ENTRADA'!$G$51</f>
        <v>B90</v>
      </c>
      <c r="N1002" s="64"/>
      <c r="O1002" s="64"/>
      <c r="P1002" s="64" t="str">
        <f>'VARIABLES DE ENTRADA'!$G$59</f>
        <v>E-90</v>
      </c>
      <c r="Q1002" s="64"/>
      <c r="R1002" s="64"/>
      <c r="S1002" s="64" t="str">
        <f>'VARIABLES DE ENTRADA'!$G$66</f>
        <v>200C,</v>
      </c>
      <c r="T1002" s="64"/>
      <c r="U1002" s="67"/>
      <c r="V1002" s="66">
        <f>'VARIABLES DE ENTRADA'!$G$73</f>
        <v>300</v>
      </c>
      <c r="W1002" s="64"/>
      <c r="X1002" s="51"/>
      <c r="Y1002" s="51"/>
      <c r="Z1002" s="51"/>
      <c r="AA1002" s="51"/>
      <c r="AB1002" s="51"/>
      <c r="AC1002" s="51"/>
      <c r="AD1002" s="51"/>
      <c r="AE1002" s="52"/>
      <c r="AF1002" s="49"/>
      <c r="AH1002" s="47"/>
      <c r="AI1002" s="47"/>
    </row>
    <row r="1003" spans="1:35" x14ac:dyDescent="0.25">
      <c r="K1003" s="59"/>
      <c r="L1003" s="59"/>
      <c r="M1003" s="64" t="str">
        <f>'VARIABLES DE ENTRADA'!$G$52</f>
        <v>C90</v>
      </c>
      <c r="N1003" s="64"/>
      <c r="O1003" s="64"/>
      <c r="P1003" s="64" t="str">
        <f>'VARIABLES DE ENTRADA'!$G$60</f>
        <v>C90-1</v>
      </c>
      <c r="Q1003" s="64"/>
      <c r="R1003" s="64"/>
      <c r="S1003" s="64" t="str">
        <f>'VARIABLES DE ENTRADA'!$G$67</f>
        <v>200CT</v>
      </c>
      <c r="T1003" s="64"/>
      <c r="U1003" s="64"/>
      <c r="V1003" s="64" t="str">
        <f>'VARIABLES DE ENTRADA'!$G$74</f>
        <v>300LW</v>
      </c>
      <c r="W1003" s="64"/>
      <c r="X1003" s="51"/>
      <c r="Y1003" s="51"/>
      <c r="Z1003" s="51"/>
      <c r="AA1003" s="51"/>
      <c r="AB1003" s="51"/>
      <c r="AC1003" s="51"/>
      <c r="AD1003" s="51"/>
      <c r="AE1003" s="52"/>
      <c r="AF1003" s="49"/>
      <c r="AH1003" s="47"/>
      <c r="AI1003" s="47"/>
    </row>
    <row r="1004" spans="1:35" x14ac:dyDescent="0.25">
      <c r="K1004" s="59"/>
      <c r="L1004" s="59"/>
      <c r="M1004" s="64" t="str">
        <f>'VARIABLES DE ENTRADA'!$G$53</f>
        <v>C90A</v>
      </c>
      <c r="N1004" s="64"/>
      <c r="O1004" s="64"/>
      <c r="P1004" s="64" t="str">
        <f>'VARIABLES DE ENTRADA'!$G$61</f>
        <v>C90SE</v>
      </c>
      <c r="Q1004" s="64"/>
      <c r="R1004" s="64"/>
      <c r="S1004" s="64" t="str">
        <f>'VARIABLES DE ENTRADA'!$G$68</f>
        <v>200T</v>
      </c>
      <c r="T1004" s="64"/>
      <c r="U1004" s="64"/>
      <c r="V1004" s="64" t="str">
        <f>'VARIABLES DE ENTRADA'!$G$75</f>
        <v>B300</v>
      </c>
      <c r="W1004" s="64"/>
      <c r="X1004" s="51"/>
      <c r="Y1004" s="51"/>
      <c r="Z1004" s="51"/>
      <c r="AA1004" s="51"/>
      <c r="AB1004" s="51"/>
      <c r="AC1004" s="51"/>
      <c r="AD1004" s="51"/>
      <c r="AE1004" s="52"/>
      <c r="AF1004" s="49"/>
      <c r="AH1004" s="47"/>
      <c r="AI1004" s="47"/>
    </row>
    <row r="1005" spans="1:35" x14ac:dyDescent="0.25">
      <c r="K1005" s="59"/>
      <c r="L1005" s="59"/>
      <c r="M1005" s="64" t="str">
        <f>'VARIABLES DE ENTRADA'!$G$54</f>
        <v>C90GT</v>
      </c>
      <c r="N1005" s="64"/>
      <c r="O1005" s="64"/>
      <c r="P1005" s="66">
        <f>'VARIABLES DE ENTRADA'!$G$62</f>
        <v>100</v>
      </c>
      <c r="Q1005" s="64"/>
      <c r="R1005" s="64"/>
      <c r="S1005" s="64" t="str">
        <f>'VARIABLES DE ENTRADA'!$G$69</f>
        <v>B200</v>
      </c>
      <c r="T1005" s="64"/>
      <c r="U1005" s="64"/>
      <c r="V1005" s="64" t="str">
        <f>'VARIABLES DE ENTRADA'!$G$76</f>
        <v>B300C</v>
      </c>
      <c r="W1005" s="64"/>
      <c r="X1005" s="51"/>
      <c r="Y1005" s="51"/>
      <c r="Z1005" s="51"/>
      <c r="AA1005" s="51"/>
      <c r="AB1005" s="51"/>
      <c r="AC1005" s="51"/>
      <c r="AD1005" s="51"/>
      <c r="AE1005" s="52"/>
      <c r="AF1005" s="49"/>
      <c r="AH1005" s="47"/>
      <c r="AI1005" s="47"/>
    </row>
    <row r="1006" spans="1:35" x14ac:dyDescent="0.25">
      <c r="K1006" s="59"/>
      <c r="L1006" s="59"/>
      <c r="M1006" s="64" t="str">
        <f>'VARIABLES DE ENTRADA'!$G$55</f>
        <v>C90GTi</v>
      </c>
      <c r="N1006" s="64"/>
      <c r="O1006" s="64"/>
      <c r="P1006" s="64" t="str">
        <f>'VARIABLES DE ENTRADA'!$G$63</f>
        <v>A100</v>
      </c>
      <c r="Q1006" s="64"/>
      <c r="R1006" s="64"/>
      <c r="S1006" s="64" t="str">
        <f>'VARIABLES DE ENTRADA'!$G$70</f>
        <v>B200C</v>
      </c>
      <c r="T1006" s="64"/>
      <c r="U1006" s="64"/>
      <c r="V1006" s="64" t="str">
        <f>'VARIABLES DE ENTRADA'!$G$77</f>
        <v>B200GT</v>
      </c>
      <c r="W1006" s="64"/>
      <c r="X1006" s="51"/>
      <c r="Y1006" s="51"/>
      <c r="Z1006" s="51"/>
      <c r="AA1006" s="51"/>
      <c r="AB1006" s="51"/>
      <c r="AC1006" s="51"/>
      <c r="AD1006" s="51"/>
      <c r="AE1006" s="52"/>
      <c r="AF1006" s="49"/>
    </row>
    <row r="1007" spans="1:35" x14ac:dyDescent="0.25">
      <c r="K1007" s="59"/>
      <c r="L1007" s="59"/>
      <c r="M1007" s="64" t="str">
        <f>'VARIABLES DE ENTRADA'!$G$56</f>
        <v>E90</v>
      </c>
      <c r="N1007" s="64"/>
      <c r="O1007" s="64"/>
      <c r="P1007" s="64"/>
      <c r="Q1007" s="64"/>
      <c r="R1007" s="64"/>
      <c r="S1007" s="64"/>
      <c r="T1007" s="64"/>
      <c r="U1007" s="64"/>
      <c r="V1007" s="64"/>
      <c r="W1007" s="64"/>
      <c r="X1007" s="51"/>
      <c r="Y1007" s="51"/>
      <c r="Z1007" s="51"/>
      <c r="AA1007" s="51"/>
      <c r="AB1007" s="51"/>
      <c r="AC1007" s="51"/>
      <c r="AD1007" s="51"/>
      <c r="AE1007" s="52"/>
      <c r="AF1007" s="49"/>
    </row>
    <row r="1008" spans="1:35" ht="21.75" x14ac:dyDescent="0.25">
      <c r="P1008" s="25" t="str">
        <f>'VARIABLES DE ENTRADA'!$G$44</f>
        <v>18 DE OCTUBRE DE 2019</v>
      </c>
    </row>
    <row r="1021" spans="1:35" x14ac:dyDescent="0.25">
      <c r="A1021" s="69"/>
      <c r="B1021" s="69"/>
      <c r="C1021" s="69"/>
      <c r="D1021" s="69"/>
      <c r="E1021" s="69"/>
      <c r="F1021" s="69"/>
      <c r="G1021" s="69"/>
      <c r="H1021" s="69"/>
      <c r="I1021" s="69"/>
      <c r="J1021" s="69"/>
      <c r="K1021" s="69"/>
      <c r="L1021" s="69"/>
      <c r="M1021" s="69"/>
      <c r="N1021" s="69"/>
      <c r="O1021" s="69"/>
      <c r="P1021" s="69"/>
      <c r="Q1021" s="69"/>
      <c r="R1021" s="69"/>
      <c r="S1021" s="69"/>
      <c r="T1021" s="69"/>
      <c r="U1021" s="69"/>
      <c r="V1021" s="69"/>
      <c r="W1021" s="69"/>
      <c r="X1021" s="69"/>
      <c r="Y1021" s="69"/>
      <c r="Z1021" s="69"/>
      <c r="AA1021" s="69"/>
      <c r="AB1021" s="69"/>
      <c r="AC1021" s="69"/>
      <c r="AD1021" s="69"/>
      <c r="AE1021" s="69"/>
      <c r="AF1021" s="69"/>
      <c r="AG1021" s="69"/>
      <c r="AH1021" s="69"/>
      <c r="AI1021" s="69"/>
    </row>
    <row r="1022" spans="1:35" x14ac:dyDescent="0.25">
      <c r="A1022" s="69"/>
      <c r="B1022" s="69"/>
      <c r="C1022" s="69"/>
      <c r="D1022" s="69"/>
      <c r="E1022" s="69"/>
      <c r="F1022" s="69"/>
      <c r="G1022" s="69"/>
      <c r="H1022" s="69"/>
      <c r="I1022" s="69"/>
      <c r="J1022" s="69"/>
      <c r="K1022" s="69"/>
      <c r="L1022" s="69"/>
      <c r="M1022" s="69"/>
      <c r="N1022" s="69"/>
      <c r="O1022" s="69"/>
      <c r="P1022" s="69"/>
      <c r="Q1022" s="69"/>
      <c r="R1022" s="69"/>
      <c r="S1022" s="69"/>
      <c r="T1022" s="69"/>
      <c r="U1022" s="69"/>
      <c r="V1022" s="69"/>
      <c r="W1022" s="69"/>
      <c r="X1022" s="69"/>
      <c r="Y1022" s="69"/>
      <c r="Z1022" s="69"/>
      <c r="AA1022" s="69"/>
      <c r="AB1022" s="69"/>
      <c r="AC1022" s="69"/>
      <c r="AD1022" s="69"/>
      <c r="AE1022" s="69"/>
      <c r="AF1022" s="69"/>
      <c r="AG1022" s="69"/>
      <c r="AH1022" s="69"/>
      <c r="AI1022" s="69"/>
    </row>
    <row r="1023" spans="1:35" x14ac:dyDescent="0.25">
      <c r="A1023" s="69"/>
      <c r="B1023" s="69"/>
      <c r="C1023" s="69"/>
      <c r="D1023" s="69"/>
      <c r="E1023" s="69"/>
      <c r="F1023" s="69"/>
      <c r="G1023" s="69"/>
      <c r="H1023" s="69"/>
      <c r="I1023" s="69"/>
      <c r="J1023" s="69"/>
      <c r="K1023" s="69"/>
      <c r="L1023" s="69"/>
      <c r="M1023" s="69"/>
      <c r="N1023" s="69"/>
      <c r="O1023" s="69"/>
      <c r="P1023" s="69"/>
      <c r="Q1023" s="69"/>
      <c r="R1023" s="69"/>
      <c r="S1023" s="69"/>
      <c r="T1023" s="69"/>
      <c r="U1023" s="69"/>
      <c r="V1023" s="69"/>
      <c r="W1023" s="69"/>
      <c r="X1023" s="69"/>
      <c r="Y1023" s="69"/>
      <c r="Z1023" s="69"/>
      <c r="AA1023" s="69"/>
      <c r="AB1023" s="69"/>
      <c r="AC1023" s="69"/>
      <c r="AD1023" s="69"/>
      <c r="AE1023" s="69"/>
      <c r="AF1023" s="69"/>
      <c r="AG1023" s="69"/>
      <c r="AH1023" s="69"/>
      <c r="AI1023" s="69"/>
    </row>
    <row r="1024" spans="1:35" ht="23.25" x14ac:dyDescent="0.25">
      <c r="A1024" s="69"/>
      <c r="B1024" s="70"/>
      <c r="C1024" s="70"/>
      <c r="D1024" s="70"/>
      <c r="E1024" s="70"/>
      <c r="F1024" s="70"/>
      <c r="G1024" s="70"/>
      <c r="H1024" s="70"/>
      <c r="I1024" s="70"/>
      <c r="J1024" s="70"/>
      <c r="K1024" s="70"/>
      <c r="L1024" s="70"/>
      <c r="M1024" s="70"/>
      <c r="N1024" s="70"/>
      <c r="O1024" s="70"/>
      <c r="P1024" s="71"/>
      <c r="Q1024" s="72"/>
      <c r="R1024" s="72"/>
      <c r="S1024" s="70"/>
      <c r="T1024" s="70"/>
      <c r="U1024" s="70"/>
      <c r="V1024" s="70"/>
      <c r="W1024" s="70"/>
      <c r="X1024" s="70"/>
      <c r="Y1024" s="70"/>
      <c r="Z1024" s="70"/>
      <c r="AA1024" s="70"/>
      <c r="AB1024" s="70"/>
      <c r="AC1024" s="70"/>
      <c r="AD1024" s="70"/>
      <c r="AE1024" s="70"/>
      <c r="AF1024" s="70"/>
      <c r="AG1024" s="70"/>
      <c r="AH1024" s="69"/>
      <c r="AI1024" s="69"/>
    </row>
    <row r="1025" spans="1:35" x14ac:dyDescent="0.25">
      <c r="A1025" s="69"/>
      <c r="B1025" s="69"/>
      <c r="C1025" s="69"/>
      <c r="D1025" s="69"/>
      <c r="E1025" s="69"/>
      <c r="F1025" s="69"/>
      <c r="G1025" s="69"/>
      <c r="H1025" s="69"/>
      <c r="I1025" s="69"/>
      <c r="J1025" s="69"/>
      <c r="K1025" s="69"/>
      <c r="L1025" s="69"/>
      <c r="M1025" s="69"/>
      <c r="N1025" s="69"/>
      <c r="O1025" s="69"/>
      <c r="P1025" s="69"/>
      <c r="Q1025" s="69"/>
      <c r="R1025" s="69"/>
      <c r="S1025" s="69"/>
      <c r="T1025" s="69"/>
      <c r="U1025" s="69"/>
      <c r="V1025" s="69"/>
      <c r="W1025" s="69"/>
      <c r="X1025" s="69"/>
      <c r="Y1025" s="69"/>
      <c r="Z1025" s="69"/>
      <c r="AA1025" s="69"/>
      <c r="AB1025" s="69"/>
      <c r="AC1025" s="69"/>
      <c r="AD1025" s="69"/>
      <c r="AE1025" s="69"/>
      <c r="AF1025" s="69"/>
      <c r="AG1025" s="69"/>
      <c r="AH1025" s="69"/>
      <c r="AI1025" s="69"/>
    </row>
    <row r="1026" spans="1:35" x14ac:dyDescent="0.25">
      <c r="A1026" s="69"/>
      <c r="B1026" s="69"/>
      <c r="C1026" s="69"/>
      <c r="D1026" s="69"/>
      <c r="E1026" s="69"/>
      <c r="F1026" s="69"/>
      <c r="G1026" s="69"/>
      <c r="H1026" s="69"/>
      <c r="I1026" s="69"/>
      <c r="J1026" s="69"/>
      <c r="K1026" s="69"/>
      <c r="L1026" s="69"/>
      <c r="M1026" s="69"/>
      <c r="N1026" s="69"/>
      <c r="O1026" s="69"/>
      <c r="P1026" s="69"/>
      <c r="Q1026" s="69"/>
      <c r="R1026" s="69"/>
      <c r="S1026" s="69"/>
      <c r="T1026" s="69"/>
      <c r="U1026" s="69"/>
      <c r="V1026" s="69"/>
      <c r="W1026" s="69"/>
      <c r="X1026" s="69"/>
      <c r="Y1026" s="69"/>
      <c r="Z1026" s="69"/>
      <c r="AA1026" s="69"/>
      <c r="AB1026" s="69"/>
      <c r="AC1026" s="69"/>
      <c r="AD1026" s="69"/>
      <c r="AE1026" s="69"/>
      <c r="AF1026" s="69"/>
      <c r="AG1026" s="69"/>
      <c r="AH1026" s="69"/>
      <c r="AI1026" s="69"/>
    </row>
    <row r="1027" spans="1:35" x14ac:dyDescent="0.25">
      <c r="A1027" s="69"/>
      <c r="B1027" s="69"/>
      <c r="C1027" s="69"/>
      <c r="D1027" s="69"/>
      <c r="E1027" s="69"/>
      <c r="F1027" s="69"/>
      <c r="G1027" s="69"/>
      <c r="H1027" s="69"/>
      <c r="I1027" s="69"/>
      <c r="J1027" s="69"/>
      <c r="K1027" s="69"/>
      <c r="L1027" s="69"/>
      <c r="M1027" s="69"/>
      <c r="N1027" s="69"/>
      <c r="O1027" s="69"/>
      <c r="P1027" s="69"/>
      <c r="Q1027" s="69"/>
      <c r="R1027" s="69"/>
      <c r="S1027" s="69"/>
      <c r="T1027" s="69"/>
      <c r="U1027" s="69"/>
      <c r="V1027" s="69"/>
      <c r="W1027" s="69"/>
      <c r="X1027" s="69"/>
      <c r="Y1027" s="69"/>
      <c r="Z1027" s="69"/>
      <c r="AA1027" s="69"/>
      <c r="AB1027" s="69"/>
      <c r="AC1027" s="69"/>
      <c r="AD1027" s="69"/>
      <c r="AE1027" s="69"/>
      <c r="AF1027" s="69"/>
      <c r="AG1027" s="69"/>
      <c r="AH1027" s="69"/>
      <c r="AI1027" s="69"/>
    </row>
    <row r="1028" spans="1:35" x14ac:dyDescent="0.25">
      <c r="A1028" s="95" t="str">
        <f>'VARIABLES DE ENTRADA'!$G$47</f>
        <v>CURSO DE ENTRENAMIENTO EN EL MANTENIMIENTO EN LÍNEA Y BASE DE BEECHCRAFT KING AIR 90/100/200/300.</v>
      </c>
      <c r="B1028" s="95"/>
      <c r="C1028" s="95"/>
      <c r="D1028" s="95"/>
      <c r="E1028" s="95"/>
      <c r="F1028" s="95"/>
      <c r="G1028" s="95"/>
      <c r="H1028" s="95"/>
      <c r="I1028" s="95"/>
      <c r="J1028" s="95"/>
      <c r="K1028" s="95"/>
      <c r="L1028" s="95"/>
      <c r="M1028" s="95"/>
      <c r="N1028" s="95"/>
      <c r="O1028" s="95"/>
      <c r="P1028" s="95"/>
      <c r="Q1028" s="95"/>
      <c r="R1028" s="95"/>
      <c r="S1028" s="95"/>
      <c r="T1028" s="95"/>
      <c r="U1028" s="95"/>
      <c r="V1028" s="95"/>
      <c r="W1028" s="95"/>
      <c r="X1028" s="95"/>
      <c r="Y1028" s="95"/>
      <c r="Z1028" s="95"/>
      <c r="AA1028" s="95"/>
      <c r="AB1028" s="95"/>
      <c r="AC1028" s="95"/>
      <c r="AD1028" s="95"/>
      <c r="AE1028" s="95"/>
      <c r="AF1028" s="95"/>
      <c r="AG1028" s="95"/>
      <c r="AH1028" s="95"/>
      <c r="AI1028" s="95"/>
    </row>
    <row r="1029" spans="1:35" x14ac:dyDescent="0.25">
      <c r="A1029" s="95"/>
      <c r="B1029" s="95"/>
      <c r="C1029" s="95"/>
      <c r="D1029" s="95"/>
      <c r="E1029" s="95"/>
      <c r="F1029" s="95"/>
      <c r="G1029" s="95"/>
      <c r="H1029" s="95"/>
      <c r="I1029" s="95"/>
      <c r="J1029" s="95"/>
      <c r="K1029" s="95"/>
      <c r="L1029" s="95"/>
      <c r="M1029" s="95"/>
      <c r="N1029" s="95"/>
      <c r="O1029" s="95"/>
      <c r="P1029" s="95"/>
      <c r="Q1029" s="95"/>
      <c r="R1029" s="95"/>
      <c r="S1029" s="95"/>
      <c r="T1029" s="95"/>
      <c r="U1029" s="95"/>
      <c r="V1029" s="95"/>
      <c r="W1029" s="95"/>
      <c r="X1029" s="95"/>
      <c r="Y1029" s="95"/>
      <c r="Z1029" s="95"/>
      <c r="AA1029" s="95"/>
      <c r="AB1029" s="95"/>
      <c r="AC1029" s="95"/>
      <c r="AD1029" s="95"/>
      <c r="AE1029" s="95"/>
      <c r="AF1029" s="95"/>
      <c r="AG1029" s="95"/>
      <c r="AH1029" s="95"/>
      <c r="AI1029" s="95"/>
    </row>
    <row r="1030" spans="1:35" ht="23.25" x14ac:dyDescent="0.25">
      <c r="A1030" s="95" t="str">
        <f>'VARIABLES DE ENTRADA'!$A$42</f>
        <v>Nº DE CONTROL DE ESPECIFICACIONES TÉCNICAS DEL CURSO</v>
      </c>
      <c r="B1030" s="95"/>
      <c r="C1030" s="95"/>
      <c r="D1030" s="95"/>
      <c r="E1030" s="95"/>
      <c r="F1030" s="95"/>
      <c r="G1030" s="95"/>
      <c r="H1030" s="95"/>
      <c r="I1030" s="95"/>
      <c r="J1030" s="95"/>
      <c r="K1030" s="95"/>
      <c r="L1030" s="95"/>
      <c r="M1030" s="95"/>
      <c r="N1030" s="95"/>
      <c r="O1030" s="95"/>
      <c r="P1030" s="95"/>
      <c r="Q1030" s="95"/>
      <c r="R1030" s="95"/>
      <c r="S1030" s="95"/>
      <c r="T1030" s="95"/>
      <c r="U1030" s="95"/>
      <c r="V1030" s="95"/>
      <c r="W1030" s="95"/>
      <c r="X1030" s="95"/>
      <c r="Y1030" s="95"/>
      <c r="Z1030" s="95"/>
      <c r="AA1030" s="95"/>
      <c r="AB1030" s="95"/>
      <c r="AC1030" s="95"/>
      <c r="AD1030" s="95"/>
      <c r="AE1030" s="95"/>
      <c r="AF1030" s="95"/>
      <c r="AG1030" s="95"/>
      <c r="AH1030" s="95"/>
      <c r="AI1030" s="95"/>
    </row>
    <row r="1031" spans="1:35" ht="24.75" x14ac:dyDescent="0.25">
      <c r="A1031" s="96" t="str">
        <f>'VARIABLES DE ENTRADA'!$G$42</f>
        <v>JI-ES-005-91</v>
      </c>
      <c r="B1031" s="96"/>
      <c r="C1031" s="96"/>
      <c r="D1031" s="96"/>
      <c r="E1031" s="96"/>
      <c r="F1031" s="96"/>
      <c r="G1031" s="96"/>
      <c r="H1031" s="96"/>
      <c r="I1031" s="96"/>
      <c r="J1031" s="96"/>
      <c r="K1031" s="96"/>
      <c r="L1031" s="96"/>
      <c r="M1031" s="96"/>
      <c r="N1031" s="96"/>
      <c r="O1031" s="96"/>
      <c r="P1031" s="96"/>
      <c r="Q1031" s="96"/>
      <c r="R1031" s="96"/>
      <c r="S1031" s="96"/>
      <c r="T1031" s="96"/>
      <c r="U1031" s="96"/>
      <c r="V1031" s="96"/>
      <c r="W1031" s="96"/>
      <c r="X1031" s="96"/>
      <c r="Y1031" s="96"/>
      <c r="Z1031" s="96"/>
      <c r="AA1031" s="96"/>
      <c r="AB1031" s="96"/>
      <c r="AC1031" s="96"/>
      <c r="AD1031" s="96"/>
      <c r="AE1031" s="96"/>
      <c r="AF1031" s="96"/>
      <c r="AG1031" s="96"/>
      <c r="AH1031" s="96"/>
      <c r="AI1031" s="96"/>
    </row>
    <row r="1032" spans="1:35" ht="23.25" x14ac:dyDescent="0.25">
      <c r="A1032" s="95" t="s">
        <v>34</v>
      </c>
      <c r="B1032" s="95"/>
      <c r="C1032" s="95"/>
      <c r="D1032" s="95"/>
      <c r="E1032" s="95"/>
      <c r="F1032" s="95"/>
      <c r="G1032" s="95"/>
      <c r="H1032" s="95"/>
      <c r="I1032" s="95"/>
      <c r="J1032" s="95"/>
      <c r="K1032" s="95"/>
      <c r="L1032" s="95"/>
      <c r="M1032" s="95"/>
      <c r="N1032" s="95"/>
      <c r="O1032" s="95"/>
      <c r="P1032" s="95"/>
      <c r="Q1032" s="95"/>
      <c r="R1032" s="95"/>
      <c r="S1032" s="95"/>
      <c r="T1032" s="95"/>
      <c r="U1032" s="95"/>
      <c r="V1032" s="95"/>
      <c r="W1032" s="95"/>
      <c r="X1032" s="95"/>
      <c r="Y1032" s="95"/>
      <c r="Z1032" s="95"/>
      <c r="AA1032" s="95"/>
      <c r="AB1032" s="95"/>
      <c r="AC1032" s="95"/>
      <c r="AD1032" s="95"/>
      <c r="AE1032" s="95"/>
      <c r="AF1032" s="95"/>
      <c r="AG1032" s="95"/>
      <c r="AH1032" s="95"/>
      <c r="AI1032" s="95"/>
    </row>
    <row r="1033" spans="1:35" ht="24.75" x14ac:dyDescent="0.25">
      <c r="A1033" s="96">
        <f>'VARIABLES DE ENTRADA'!$G$41</f>
        <v>75</v>
      </c>
      <c r="B1033" s="96"/>
      <c r="C1033" s="96"/>
      <c r="D1033" s="96"/>
      <c r="E1033" s="96"/>
      <c r="F1033" s="96"/>
      <c r="G1033" s="96"/>
      <c r="H1033" s="96"/>
      <c r="I1033" s="96"/>
      <c r="J1033" s="96"/>
      <c r="K1033" s="96"/>
      <c r="L1033" s="96"/>
      <c r="M1033" s="96"/>
      <c r="N1033" s="96"/>
      <c r="O1033" s="96"/>
      <c r="P1033" s="96"/>
      <c r="Q1033" s="96"/>
      <c r="R1033" s="96"/>
      <c r="S1033" s="96"/>
      <c r="T1033" s="96"/>
      <c r="U1033" s="96"/>
      <c r="V1033" s="96"/>
      <c r="W1033" s="96"/>
      <c r="X1033" s="96"/>
      <c r="Y1033" s="96"/>
      <c r="Z1033" s="96"/>
      <c r="AA1033" s="96"/>
      <c r="AB1033" s="96"/>
      <c r="AC1033" s="96"/>
      <c r="AD1033" s="96"/>
      <c r="AE1033" s="96"/>
      <c r="AF1033" s="96"/>
      <c r="AG1033" s="96"/>
      <c r="AH1033" s="96"/>
      <c r="AI1033" s="96"/>
    </row>
    <row r="1034" spans="1:35" x14ac:dyDescent="0.25">
      <c r="A1034" s="69"/>
      <c r="B1034" s="70"/>
      <c r="C1034" s="69"/>
      <c r="D1034" s="69"/>
      <c r="E1034" s="69"/>
      <c r="F1034" s="69"/>
      <c r="G1034" s="69"/>
      <c r="H1034" s="69"/>
      <c r="I1034" s="69"/>
      <c r="J1034" s="69"/>
      <c r="K1034" s="69"/>
      <c r="L1034" s="69"/>
      <c r="M1034" s="69"/>
      <c r="N1034" s="69"/>
      <c r="O1034" s="69"/>
      <c r="P1034" s="69"/>
      <c r="Q1034" s="69"/>
      <c r="R1034" s="69"/>
      <c r="S1034" s="69"/>
      <c r="T1034" s="69"/>
      <c r="U1034" s="69"/>
      <c r="V1034" s="69"/>
      <c r="W1034" s="69"/>
      <c r="X1034" s="69"/>
      <c r="Y1034" s="69"/>
      <c r="Z1034" s="69"/>
      <c r="AA1034" s="69"/>
      <c r="AB1034" s="69"/>
      <c r="AC1034" s="69"/>
      <c r="AD1034" s="69"/>
      <c r="AE1034" s="70"/>
      <c r="AF1034" s="70"/>
      <c r="AG1034" s="70"/>
      <c r="AH1034" s="69"/>
      <c r="AI1034" s="69"/>
    </row>
    <row r="1035" spans="1:35" ht="23.25" x14ac:dyDescent="0.25">
      <c r="A1035" s="95" t="s">
        <v>48</v>
      </c>
      <c r="B1035" s="95"/>
      <c r="C1035" s="95"/>
      <c r="D1035" s="95"/>
      <c r="E1035" s="95"/>
      <c r="F1035" s="95"/>
      <c r="G1035" s="95"/>
      <c r="H1035" s="95"/>
      <c r="I1035" s="95"/>
      <c r="J1035" s="95"/>
      <c r="K1035" s="95"/>
      <c r="L1035" s="95"/>
      <c r="M1035" s="95"/>
      <c r="N1035" s="95"/>
      <c r="O1035" s="95"/>
      <c r="P1035" s="95"/>
      <c r="Q1035" s="95"/>
      <c r="R1035" s="95"/>
      <c r="S1035" s="95"/>
      <c r="T1035" s="95"/>
      <c r="U1035" s="95"/>
      <c r="V1035" s="95"/>
      <c r="W1035" s="95"/>
      <c r="X1035" s="95"/>
      <c r="Y1035" s="95"/>
      <c r="Z1035" s="95"/>
      <c r="AA1035" s="95"/>
      <c r="AB1035" s="95"/>
      <c r="AC1035" s="95"/>
      <c r="AD1035" s="95"/>
      <c r="AE1035" s="95"/>
      <c r="AF1035" s="95"/>
      <c r="AG1035" s="95"/>
      <c r="AH1035" s="95"/>
      <c r="AI1035" s="95"/>
    </row>
    <row r="1036" spans="1:35" ht="23.25" x14ac:dyDescent="0.25">
      <c r="A1036" s="69"/>
      <c r="B1036" s="70"/>
      <c r="D1036" s="74" t="str">
        <f>'VARIABLES DE ENTRADA'!$A$12</f>
        <v>Nº</v>
      </c>
      <c r="F1036" s="74" t="str">
        <f>'VARIABLES DE ENTRADA'!$B$12</f>
        <v>TEMA</v>
      </c>
      <c r="G1036" s="74"/>
      <c r="H1036" s="74"/>
      <c r="I1036" s="74"/>
      <c r="J1036" s="74"/>
      <c r="K1036" s="74"/>
      <c r="L1036" s="74"/>
      <c r="M1036" s="74"/>
      <c r="N1036" s="74"/>
      <c r="O1036" s="74"/>
      <c r="P1036" s="87" t="str">
        <f>'VARIABLES DE ENTRADA'!$C$12</f>
        <v>HRS.</v>
      </c>
      <c r="Q1036" s="74"/>
      <c r="R1036" s="74"/>
      <c r="S1036" s="74" t="str">
        <f>'VARIABLES DE ENTRADA'!$A$12</f>
        <v>Nº</v>
      </c>
      <c r="U1036" s="74" t="str">
        <f>'VARIABLES DE ENTRADA'!$B$12</f>
        <v>TEMA</v>
      </c>
      <c r="V1036" s="74"/>
      <c r="W1036" s="74"/>
      <c r="X1036" s="74"/>
      <c r="Y1036" s="74"/>
      <c r="Z1036" s="74"/>
      <c r="AA1036" s="74"/>
      <c r="AB1036" s="74"/>
      <c r="AC1036" s="74"/>
      <c r="AD1036" s="74"/>
      <c r="AE1036" s="87" t="str">
        <f>'VARIABLES DE ENTRADA'!$C$12</f>
        <v>HRS.</v>
      </c>
      <c r="AG1036" s="70"/>
      <c r="AH1036" s="69"/>
      <c r="AI1036" s="69"/>
    </row>
    <row r="1037" spans="1:35" ht="21" x14ac:dyDescent="0.35">
      <c r="A1037" s="69"/>
      <c r="B1037" s="70"/>
      <c r="D1037" s="75">
        <f>'VARIABLES DE ENTRADA'!$A$13</f>
        <v>1</v>
      </c>
      <c r="F1037" s="75" t="str">
        <f>'VARIABLES DE ENTRADA'!$B$13</f>
        <v>LIMITACIONES DE AERONAVEGABILIDAD</v>
      </c>
      <c r="G1037" s="75"/>
      <c r="H1037" s="75"/>
      <c r="I1037" s="75"/>
      <c r="J1037" s="75"/>
      <c r="K1037" s="75"/>
      <c r="L1037" s="75"/>
      <c r="M1037" s="75"/>
      <c r="N1037" s="70"/>
      <c r="O1037" s="70"/>
      <c r="P1037" s="76">
        <f>'VARIABLES DE ENTRADA'!$C$13</f>
        <v>2</v>
      </c>
      <c r="Q1037" s="70"/>
      <c r="R1037" s="70"/>
      <c r="S1037" s="75">
        <f>'VARIABLES DE ENTRADA'!$A$33</f>
        <v>21</v>
      </c>
      <c r="U1037" s="75" t="str">
        <f>'VARIABLES DE ENTRADA'!$B$33</f>
        <v>CONTROLES DEL MOTOR</v>
      </c>
      <c r="V1037" s="75"/>
      <c r="W1037" s="75"/>
      <c r="X1037" s="75"/>
      <c r="Y1037" s="75"/>
      <c r="Z1037" s="75"/>
      <c r="AA1037" s="75"/>
      <c r="AB1037" s="75"/>
      <c r="AC1037" s="70"/>
      <c r="AD1037" s="70"/>
      <c r="AE1037" s="76">
        <f>'VARIABLES DE ENTRADA'!$C$33</f>
        <v>2</v>
      </c>
      <c r="AG1037" s="70"/>
      <c r="AH1037" s="69"/>
      <c r="AI1037" s="69"/>
    </row>
    <row r="1038" spans="1:35" ht="21" x14ac:dyDescent="0.35">
      <c r="A1038" s="69"/>
      <c r="B1038" s="70"/>
      <c r="D1038" s="75">
        <f>'VARIABLES DE ENTRADA'!$A$14</f>
        <v>2</v>
      </c>
      <c r="F1038" s="75" t="str">
        <f>'VARIABLES DE ENTRADA'!$B$14</f>
        <v>DIMENSIONES Y AREAS</v>
      </c>
      <c r="G1038" s="75"/>
      <c r="H1038" s="75"/>
      <c r="I1038" s="75"/>
      <c r="J1038" s="75"/>
      <c r="K1038" s="75"/>
      <c r="L1038" s="75"/>
      <c r="M1038" s="75"/>
      <c r="N1038" s="70"/>
      <c r="O1038" s="70"/>
      <c r="P1038" s="76">
        <f>'VARIABLES DE ENTRADA'!$C$14</f>
        <v>1</v>
      </c>
      <c r="Q1038" s="70"/>
      <c r="R1038" s="70"/>
      <c r="S1038" s="75">
        <f>'VARIABLES DE ENTRADA'!$A$34</f>
        <v>22</v>
      </c>
      <c r="U1038" s="75" t="str">
        <f>'VARIABLES DE ENTRADA'!$B$34</f>
        <v>INDICADORES DEL MOTOR</v>
      </c>
      <c r="V1038" s="75"/>
      <c r="W1038" s="75"/>
      <c r="X1038" s="75"/>
      <c r="Y1038" s="75"/>
      <c r="Z1038" s="75"/>
      <c r="AA1038" s="75"/>
      <c r="AB1038" s="75"/>
      <c r="AC1038" s="70"/>
      <c r="AD1038" s="70"/>
      <c r="AE1038" s="76">
        <f>'VARIABLES DE ENTRADA'!$C$34</f>
        <v>2</v>
      </c>
      <c r="AG1038" s="70"/>
      <c r="AH1038" s="69"/>
      <c r="AI1038" s="69"/>
    </row>
    <row r="1039" spans="1:35" ht="21" x14ac:dyDescent="0.35">
      <c r="A1039" s="69"/>
      <c r="B1039" s="70"/>
      <c r="D1039" s="75">
        <f>'VARIABLES DE ENTRADA'!$A$15</f>
        <v>3</v>
      </c>
      <c r="F1039" s="75" t="str">
        <f>'VARIABLES DE ENTRADA'!$B$15</f>
        <v>SERVICIO</v>
      </c>
      <c r="G1039" s="75"/>
      <c r="H1039" s="75"/>
      <c r="I1039" s="75"/>
      <c r="J1039" s="75"/>
      <c r="K1039" s="75"/>
      <c r="L1039" s="75"/>
      <c r="M1039" s="75"/>
      <c r="N1039" s="70"/>
      <c r="O1039" s="70"/>
      <c r="P1039" s="76">
        <f>'VARIABLES DE ENTRADA'!$C$15</f>
        <v>6</v>
      </c>
      <c r="Q1039" s="70"/>
      <c r="R1039" s="70"/>
      <c r="S1039" s="75">
        <f>'VARIABLES DE ENTRADA'!$A$35</f>
        <v>23</v>
      </c>
      <c r="U1039" s="75" t="str">
        <f>'VARIABLES DE ENTRADA'!$B$35</f>
        <v>ESCAPE</v>
      </c>
      <c r="V1039" s="75"/>
      <c r="W1039" s="75"/>
      <c r="X1039" s="75"/>
      <c r="Y1039" s="75"/>
      <c r="Z1039" s="75"/>
      <c r="AA1039" s="75"/>
      <c r="AB1039" s="75"/>
      <c r="AC1039" s="70"/>
      <c r="AD1039" s="70"/>
      <c r="AE1039" s="76">
        <f>'VARIABLES DE ENTRADA'!$C$35</f>
        <v>2</v>
      </c>
      <c r="AG1039" s="70"/>
      <c r="AH1039" s="69"/>
      <c r="AI1039" s="69"/>
    </row>
    <row r="1040" spans="1:35" ht="21" x14ac:dyDescent="0.35">
      <c r="A1040" s="69"/>
      <c r="B1040" s="70"/>
      <c r="D1040" s="75">
        <f>'VARIABLES DE ENTRADA'!$A$16</f>
        <v>4</v>
      </c>
      <c r="F1040" s="75" t="str">
        <f>'VARIABLES DE ENTRADA'!$B$16</f>
        <v>AIRE ACONDICIONADO</v>
      </c>
      <c r="G1040" s="75"/>
      <c r="H1040" s="75"/>
      <c r="I1040" s="75"/>
      <c r="J1040" s="75"/>
      <c r="K1040" s="75"/>
      <c r="L1040" s="75"/>
      <c r="M1040" s="75"/>
      <c r="N1040" s="70"/>
      <c r="O1040" s="70"/>
      <c r="P1040" s="76">
        <f>'VARIABLES DE ENTRADA'!$C$16</f>
        <v>4</v>
      </c>
      <c r="Q1040" s="70"/>
      <c r="R1040" s="70"/>
      <c r="S1040" s="75">
        <f>'VARIABLES DE ENTRADA'!$A$36</f>
        <v>24</v>
      </c>
      <c r="U1040" s="75" t="str">
        <f>'VARIABLES DE ENTRADA'!$B$36</f>
        <v>LUBRICACIÓN DEL MOTOR</v>
      </c>
      <c r="V1040" s="75"/>
      <c r="W1040" s="75"/>
      <c r="X1040" s="75"/>
      <c r="Y1040" s="75"/>
      <c r="Z1040" s="75"/>
      <c r="AA1040" s="75"/>
      <c r="AB1040" s="75"/>
      <c r="AC1040" s="70"/>
      <c r="AD1040" s="70"/>
      <c r="AE1040" s="76">
        <f>'VARIABLES DE ENTRADA'!$C$36</f>
        <v>2</v>
      </c>
      <c r="AG1040" s="70"/>
      <c r="AH1040" s="69"/>
      <c r="AI1040" s="69"/>
    </row>
    <row r="1041" spans="1:35" ht="21" x14ac:dyDescent="0.35">
      <c r="A1041" s="69"/>
      <c r="B1041" s="70"/>
      <c r="D1041" s="75">
        <f>'VARIABLES DE ENTRADA'!$A$17</f>
        <v>5</v>
      </c>
      <c r="F1041" s="75" t="str">
        <f>'VARIABLES DE ENTRADA'!$B$17</f>
        <v>SISTEMA ELECTRICO</v>
      </c>
      <c r="G1041" s="75"/>
      <c r="H1041" s="75"/>
      <c r="I1041" s="75"/>
      <c r="J1041" s="75"/>
      <c r="K1041" s="75"/>
      <c r="L1041" s="75"/>
      <c r="M1041" s="75"/>
      <c r="N1041" s="70"/>
      <c r="O1041" s="70"/>
      <c r="P1041" s="76">
        <f>'VARIABLES DE ENTRADA'!$C$17</f>
        <v>4</v>
      </c>
      <c r="Q1041" s="70"/>
      <c r="R1041" s="70"/>
      <c r="S1041" s="75">
        <f>'VARIABLES DE ENTRADA'!$A$37</f>
        <v>25</v>
      </c>
      <c r="U1041" s="75" t="str">
        <f>'VARIABLES DE ENTRADA'!$B$37</f>
        <v>ARRANQUE</v>
      </c>
      <c r="V1041" s="75"/>
      <c r="W1041" s="75"/>
      <c r="X1041" s="75"/>
      <c r="Y1041" s="75"/>
      <c r="Z1041" s="75"/>
      <c r="AA1041" s="75"/>
      <c r="AB1041" s="75"/>
      <c r="AC1041" s="70"/>
      <c r="AD1041" s="70"/>
      <c r="AE1041" s="76">
        <f>'VARIABLES DE ENTRADA'!$C$37</f>
        <v>2</v>
      </c>
      <c r="AG1041" s="70"/>
      <c r="AH1041" s="69"/>
      <c r="AI1041" s="69"/>
    </row>
    <row r="1042" spans="1:35" ht="21" x14ac:dyDescent="0.35">
      <c r="A1042" s="69"/>
      <c r="B1042" s="70"/>
      <c r="D1042" s="75">
        <f>'VARIABLES DE ENTRADA'!$A$18</f>
        <v>6</v>
      </c>
      <c r="F1042" s="75" t="str">
        <f>'VARIABLES DE ENTRADA'!$B$18</f>
        <v>EQUIPAMIENTO Y AMOBLADO</v>
      </c>
      <c r="G1042" s="75"/>
      <c r="H1042" s="75"/>
      <c r="I1042" s="75"/>
      <c r="J1042" s="75"/>
      <c r="K1042" s="75"/>
      <c r="L1042" s="75"/>
      <c r="M1042" s="75"/>
      <c r="N1042" s="70"/>
      <c r="O1042" s="70"/>
      <c r="P1042" s="76">
        <f>'VARIABLES DE ENTRADA'!$C$18</f>
        <v>1</v>
      </c>
      <c r="Q1042" s="70"/>
      <c r="R1042" s="70"/>
      <c r="S1042" s="75">
        <f>'VARIABLES DE ENTRADA'!$F$13</f>
        <v>26</v>
      </c>
      <c r="U1042" s="75" t="str">
        <f>'VARIABLES DE ENTRADA'!$G$13</f>
        <v>KING AIR FAMILY</v>
      </c>
      <c r="V1042" s="69"/>
      <c r="W1042" s="70"/>
      <c r="X1042" s="70"/>
      <c r="Y1042" s="70"/>
      <c r="Z1042" s="70"/>
      <c r="AA1042" s="70"/>
      <c r="AB1042" s="70"/>
      <c r="AC1042" s="70"/>
      <c r="AD1042" s="70"/>
      <c r="AE1042" s="76">
        <f>'VARIABLES DE ENTRADA'!$H$13</f>
        <v>4</v>
      </c>
      <c r="AG1042" s="70"/>
      <c r="AH1042" s="69"/>
      <c r="AI1042" s="69"/>
    </row>
    <row r="1043" spans="1:35" ht="21" x14ac:dyDescent="0.35">
      <c r="A1043" s="69"/>
      <c r="B1043" s="70"/>
      <c r="D1043" s="75">
        <f>'VARIABLES DE ENTRADA'!$A$19</f>
        <v>7</v>
      </c>
      <c r="F1043" s="75" t="str">
        <f>'VARIABLES DE ENTRADA'!$B$19</f>
        <v>PROTECCIÓN DE FUEGO</v>
      </c>
      <c r="G1043" s="75"/>
      <c r="H1043" s="75"/>
      <c r="I1043" s="75"/>
      <c r="J1043" s="75"/>
      <c r="K1043" s="75"/>
      <c r="L1043" s="75"/>
      <c r="M1043" s="75"/>
      <c r="N1043" s="70"/>
      <c r="O1043" s="70"/>
      <c r="P1043" s="76">
        <f>'VARIABLES DE ENTRADA'!$C$19</f>
        <v>2</v>
      </c>
      <c r="Q1043" s="70"/>
      <c r="R1043" s="70"/>
      <c r="S1043" s="70"/>
      <c r="T1043" s="70"/>
      <c r="U1043" s="70"/>
      <c r="V1043" s="70"/>
      <c r="W1043" s="70"/>
      <c r="X1043" s="70"/>
      <c r="Y1043" s="70"/>
      <c r="Z1043" s="70"/>
      <c r="AA1043" s="70"/>
      <c r="AB1043" s="70"/>
      <c r="AC1043" s="70"/>
      <c r="AD1043" s="70"/>
      <c r="AE1043" s="70"/>
      <c r="AG1043" s="70"/>
      <c r="AH1043" s="69"/>
      <c r="AI1043" s="69"/>
    </row>
    <row r="1044" spans="1:35" ht="21" x14ac:dyDescent="0.35">
      <c r="A1044" s="69"/>
      <c r="B1044" s="70"/>
      <c r="D1044" s="75">
        <f>'VARIABLES DE ENTRADA'!$A$20</f>
        <v>8</v>
      </c>
      <c r="F1044" s="75" t="str">
        <f>'VARIABLES DE ENTRADA'!$B$20</f>
        <v>SISTEMA DE CONTROL</v>
      </c>
      <c r="G1044" s="75"/>
      <c r="H1044" s="75"/>
      <c r="I1044" s="75"/>
      <c r="J1044" s="75"/>
      <c r="K1044" s="75"/>
      <c r="L1044" s="75"/>
      <c r="M1044" s="75"/>
      <c r="N1044" s="70"/>
      <c r="O1044" s="70"/>
      <c r="P1044" s="76">
        <f>'VARIABLES DE ENTRADA'!$C$20</f>
        <v>6</v>
      </c>
      <c r="Q1044" s="70"/>
      <c r="R1044" s="70"/>
      <c r="S1044" s="69"/>
      <c r="T1044" s="70"/>
      <c r="U1044" s="70"/>
      <c r="V1044" s="70"/>
      <c r="W1044" s="70"/>
      <c r="X1044" s="70"/>
      <c r="Y1044" s="70"/>
      <c r="Z1044" s="70"/>
      <c r="AA1044" s="70"/>
      <c r="AB1044" s="70"/>
      <c r="AC1044" s="70"/>
      <c r="AD1044" s="70"/>
      <c r="AE1044" s="70"/>
      <c r="AG1044" s="70"/>
      <c r="AH1044" s="69"/>
      <c r="AI1044" s="69"/>
    </row>
    <row r="1045" spans="1:35" ht="21" x14ac:dyDescent="0.35">
      <c r="A1045" s="69"/>
      <c r="B1045" s="70"/>
      <c r="D1045" s="75">
        <f>'VARIABLES DE ENTRADA'!$A$21</f>
        <v>9</v>
      </c>
      <c r="F1045" s="75" t="str">
        <f>'VARIABLES DE ENTRADA'!$B$21</f>
        <v>SISTEMA DE COMBUSTIBLE</v>
      </c>
      <c r="G1045" s="75"/>
      <c r="H1045" s="75"/>
      <c r="I1045" s="75"/>
      <c r="J1045" s="75"/>
      <c r="K1045" s="75"/>
      <c r="L1045" s="75"/>
      <c r="M1045" s="75"/>
      <c r="N1045" s="70"/>
      <c r="O1045" s="70"/>
      <c r="P1045" s="76">
        <f>'VARIABLES DE ENTRADA'!$C$21</f>
        <v>4</v>
      </c>
      <c r="Q1045" s="70"/>
      <c r="R1045" s="70"/>
      <c r="S1045" s="70"/>
      <c r="T1045" s="70"/>
      <c r="U1045" s="70"/>
      <c r="V1045" s="70"/>
      <c r="W1045" s="70"/>
      <c r="X1045" s="70"/>
      <c r="Y1045" s="70"/>
      <c r="Z1045" s="70"/>
      <c r="AA1045" s="70"/>
      <c r="AB1045" s="70"/>
      <c r="AC1045" s="70"/>
      <c r="AD1045" s="70"/>
      <c r="AE1045" s="70"/>
      <c r="AG1045" s="70"/>
      <c r="AH1045" s="69"/>
      <c r="AI1045" s="69"/>
    </row>
    <row r="1046" spans="1:35" ht="21" x14ac:dyDescent="0.35">
      <c r="A1046" s="69"/>
      <c r="B1046" s="70"/>
      <c r="D1046" s="75">
        <f>'VARIABLES DE ENTRADA'!$A$22</f>
        <v>10</v>
      </c>
      <c r="F1046" s="75" t="str">
        <f>'VARIABLES DE ENTRADA'!$B$22</f>
        <v>SISTEMA HIDRÁULICO</v>
      </c>
      <c r="G1046" s="75"/>
      <c r="H1046" s="75"/>
      <c r="I1046" s="75"/>
      <c r="J1046" s="75"/>
      <c r="K1046" s="75"/>
      <c r="L1046" s="75"/>
      <c r="M1046" s="75"/>
      <c r="N1046" s="70"/>
      <c r="O1046" s="70"/>
      <c r="P1046" s="76">
        <f>'VARIABLES DE ENTRADA'!$C$22</f>
        <v>3</v>
      </c>
      <c r="Q1046" s="70"/>
      <c r="R1046" s="70"/>
      <c r="S1046" s="70"/>
      <c r="T1046" s="70"/>
      <c r="U1046" s="70"/>
      <c r="V1046" s="75"/>
      <c r="W1046" s="70"/>
      <c r="X1046" s="70"/>
      <c r="Y1046" s="70"/>
      <c r="Z1046" s="70"/>
      <c r="AA1046" s="70"/>
      <c r="AB1046" s="70"/>
      <c r="AC1046" s="70"/>
      <c r="AD1046" s="70"/>
      <c r="AE1046" s="70"/>
      <c r="AG1046" s="70"/>
      <c r="AH1046" s="69"/>
      <c r="AI1046" s="69"/>
    </row>
    <row r="1047" spans="1:35" ht="21" x14ac:dyDescent="0.35">
      <c r="A1047" s="69"/>
      <c r="B1047" s="70"/>
      <c r="D1047" s="75">
        <f>'VARIABLES DE ENTRADA'!$A$23</f>
        <v>11</v>
      </c>
      <c r="F1047" s="75" t="str">
        <f>'VARIABLES DE ENTRADA'!$B$23</f>
        <v xml:space="preserve">PROTECCIÓN DE HIELO Y LLUVIA </v>
      </c>
      <c r="G1047" s="75"/>
      <c r="H1047" s="75"/>
      <c r="I1047" s="75"/>
      <c r="J1047" s="75"/>
      <c r="K1047" s="75"/>
      <c r="L1047" s="75"/>
      <c r="M1047" s="75"/>
      <c r="N1047" s="70"/>
      <c r="O1047" s="70"/>
      <c r="P1047" s="76">
        <f>'VARIABLES DE ENTRADA'!$C$23</f>
        <v>3</v>
      </c>
      <c r="Q1047" s="70"/>
      <c r="R1047" s="70"/>
      <c r="S1047" s="70"/>
      <c r="T1047" s="70"/>
      <c r="U1047" s="70"/>
      <c r="V1047" s="70"/>
      <c r="W1047" s="70"/>
      <c r="X1047" s="70"/>
      <c r="Y1047" s="70"/>
      <c r="Z1047" s="70"/>
      <c r="AA1047" s="70"/>
      <c r="AB1047" s="70"/>
      <c r="AC1047" s="70"/>
      <c r="AD1047" s="70"/>
      <c r="AE1047" s="70"/>
      <c r="AG1047" s="70"/>
      <c r="AH1047" s="69"/>
      <c r="AI1047" s="69"/>
    </row>
    <row r="1048" spans="1:35" ht="21" x14ac:dyDescent="0.35">
      <c r="A1048" s="69"/>
      <c r="B1048" s="70"/>
      <c r="D1048" s="75">
        <f>'VARIABLES DE ENTRADA'!$A$24</f>
        <v>12</v>
      </c>
      <c r="F1048" s="75" t="str">
        <f>'VARIABLES DE ENTRADA'!$B$24</f>
        <v>INSTRUMENTOS</v>
      </c>
      <c r="G1048" s="75"/>
      <c r="H1048" s="75"/>
      <c r="I1048" s="75"/>
      <c r="J1048" s="75"/>
      <c r="K1048" s="75"/>
      <c r="L1048" s="75"/>
      <c r="M1048" s="75"/>
      <c r="N1048" s="70"/>
      <c r="O1048" s="70"/>
      <c r="P1048" s="76">
        <f>'VARIABLES DE ENTRADA'!$C$24</f>
        <v>2</v>
      </c>
      <c r="Q1048" s="70"/>
      <c r="R1048" s="70"/>
      <c r="S1048" s="70"/>
      <c r="T1048" s="70"/>
      <c r="U1048" s="70"/>
      <c r="V1048" s="70"/>
      <c r="W1048" s="70"/>
      <c r="X1048" s="70"/>
      <c r="Y1048" s="70"/>
      <c r="Z1048" s="70"/>
      <c r="AA1048" s="70"/>
      <c r="AB1048" s="70"/>
      <c r="AC1048" s="70"/>
      <c r="AD1048" s="70"/>
      <c r="AE1048" s="70"/>
      <c r="AG1048" s="70"/>
      <c r="AH1048" s="69"/>
      <c r="AI1048" s="69"/>
    </row>
    <row r="1049" spans="1:35" ht="21" x14ac:dyDescent="0.35">
      <c r="A1049" s="69"/>
      <c r="B1049" s="70"/>
      <c r="D1049" s="75">
        <f>'VARIABLES DE ENTRADA'!$A$25</f>
        <v>13</v>
      </c>
      <c r="F1049" s="75" t="str">
        <f>'VARIABLES DE ENTRADA'!$B$25</f>
        <v>TREN DE ATERRIZAJE</v>
      </c>
      <c r="G1049" s="75"/>
      <c r="H1049" s="75"/>
      <c r="I1049" s="75"/>
      <c r="J1049" s="75"/>
      <c r="K1049" s="75"/>
      <c r="L1049" s="75"/>
      <c r="M1049" s="75"/>
      <c r="N1049" s="70"/>
      <c r="O1049" s="70"/>
      <c r="P1049" s="76">
        <f>'VARIABLES DE ENTRADA'!$C$25</f>
        <v>4</v>
      </c>
      <c r="Q1049" s="70"/>
      <c r="R1049" s="70"/>
      <c r="S1049" s="70"/>
      <c r="T1049" s="70"/>
      <c r="U1049" s="70"/>
      <c r="V1049" s="70"/>
      <c r="W1049" s="70"/>
      <c r="X1049" s="70"/>
      <c r="Y1049" s="70"/>
      <c r="Z1049" s="70"/>
      <c r="AA1049" s="70"/>
      <c r="AB1049" s="70"/>
      <c r="AC1049" s="70"/>
      <c r="AD1049" s="70"/>
      <c r="AE1049" s="70"/>
      <c r="AG1049" s="70"/>
      <c r="AH1049" s="69"/>
      <c r="AI1049" s="69"/>
    </row>
    <row r="1050" spans="1:35" ht="21" x14ac:dyDescent="0.35">
      <c r="A1050" s="69"/>
      <c r="B1050" s="70"/>
      <c r="D1050" s="75">
        <f>'VARIABLES DE ENTRADA'!$A$26</f>
        <v>14</v>
      </c>
      <c r="F1050" s="75" t="str">
        <f>'VARIABLES DE ENTRADA'!$B$26</f>
        <v>MOTOPROPULSOR Y HÉLICE</v>
      </c>
      <c r="G1050" s="75"/>
      <c r="H1050" s="75"/>
      <c r="I1050" s="75"/>
      <c r="J1050" s="75"/>
      <c r="K1050" s="75"/>
      <c r="L1050" s="75"/>
      <c r="M1050" s="75"/>
      <c r="N1050" s="70"/>
      <c r="O1050" s="70"/>
      <c r="P1050" s="76">
        <f>'VARIABLES DE ENTRADA'!$C$26</f>
        <v>2</v>
      </c>
      <c r="Q1050" s="70"/>
      <c r="R1050" s="70"/>
      <c r="S1050" s="70"/>
      <c r="T1050" s="70"/>
      <c r="U1050" s="70"/>
      <c r="V1050" s="70"/>
      <c r="W1050" s="70"/>
      <c r="X1050" s="70"/>
      <c r="Y1050" s="70"/>
      <c r="Z1050" s="70"/>
      <c r="AA1050" s="70"/>
      <c r="AB1050" s="70"/>
      <c r="AC1050" s="70"/>
      <c r="AD1050" s="70"/>
      <c r="AE1050" s="70"/>
      <c r="AG1050" s="70"/>
      <c r="AH1050" s="69"/>
      <c r="AI1050" s="69"/>
    </row>
    <row r="1051" spans="1:35" ht="21" x14ac:dyDescent="0.35">
      <c r="A1051" s="69"/>
      <c r="B1051" s="70"/>
      <c r="D1051" s="75">
        <f>'VARIABLES DE ENTRADA'!$A$27</f>
        <v>15</v>
      </c>
      <c r="F1051" s="75" t="str">
        <f>'VARIABLES DE ENTRADA'!$B$27</f>
        <v>NEUMÁTICO</v>
      </c>
      <c r="G1051" s="75"/>
      <c r="H1051" s="75"/>
      <c r="I1051" s="75"/>
      <c r="J1051" s="75"/>
      <c r="K1051" s="75"/>
      <c r="L1051" s="75"/>
      <c r="M1051" s="75"/>
      <c r="N1051" s="70"/>
      <c r="O1051" s="70"/>
      <c r="P1051" s="76">
        <f>'VARIABLES DE ENTRADA'!$C$27</f>
        <v>3</v>
      </c>
      <c r="Q1051" s="70"/>
      <c r="R1051" s="70"/>
      <c r="S1051" s="70"/>
      <c r="T1051" s="70"/>
      <c r="U1051" s="70"/>
      <c r="V1051" s="70"/>
      <c r="W1051" s="70"/>
      <c r="X1051" s="70"/>
      <c r="Y1051" s="70"/>
      <c r="Z1051" s="70"/>
      <c r="AA1051" s="70"/>
      <c r="AB1051" s="70"/>
      <c r="AC1051" s="70"/>
      <c r="AD1051" s="70"/>
      <c r="AE1051" s="70"/>
      <c r="AG1051" s="70"/>
      <c r="AH1051" s="69"/>
      <c r="AI1051" s="69"/>
    </row>
    <row r="1052" spans="1:35" ht="21" x14ac:dyDescent="0.35">
      <c r="A1052" s="69"/>
      <c r="B1052" s="70"/>
      <c r="D1052" s="75">
        <f>'VARIABLES DE ENTRADA'!$A$28</f>
        <v>16</v>
      </c>
      <c r="F1052" s="75" t="str">
        <f>'VARIABLES DE ENTRADA'!$B$28</f>
        <v>PRÁCTICA ESTÁNDAR DE MOTOR</v>
      </c>
      <c r="G1052" s="75"/>
      <c r="H1052" s="75"/>
      <c r="I1052" s="75"/>
      <c r="J1052" s="75"/>
      <c r="K1052" s="75"/>
      <c r="L1052" s="75"/>
      <c r="M1052" s="75"/>
      <c r="N1052" s="70"/>
      <c r="O1052" s="70"/>
      <c r="P1052" s="76">
        <f>'VARIABLES DE ENTRADA'!$C$28</f>
        <v>4</v>
      </c>
      <c r="Q1052" s="70"/>
      <c r="R1052" s="70"/>
      <c r="S1052" s="70"/>
      <c r="T1052" s="70"/>
      <c r="U1052" s="70"/>
      <c r="V1052" s="70"/>
      <c r="W1052" s="70"/>
      <c r="X1052" s="70"/>
      <c r="Y1052" s="70"/>
      <c r="Z1052" s="70"/>
      <c r="AA1052" s="70"/>
      <c r="AB1052" s="70"/>
      <c r="AC1052" s="70"/>
      <c r="AD1052" s="70"/>
      <c r="AE1052" s="70"/>
      <c r="AG1052" s="70"/>
      <c r="AH1052" s="69"/>
      <c r="AI1052" s="69"/>
    </row>
    <row r="1053" spans="1:35" ht="21" x14ac:dyDescent="0.35">
      <c r="A1053" s="69"/>
      <c r="B1053" s="70"/>
      <c r="D1053" s="75">
        <f>'VARIABLES DE ENTRADA'!$A$29</f>
        <v>17</v>
      </c>
      <c r="F1053" s="75" t="str">
        <f>'VARIABLES DE ENTRADA'!$B$29</f>
        <v>PLANTA DE PODER</v>
      </c>
      <c r="G1053" s="75"/>
      <c r="H1053" s="75"/>
      <c r="I1053" s="75"/>
      <c r="J1053" s="75"/>
      <c r="K1053" s="75"/>
      <c r="L1053" s="75"/>
      <c r="M1053" s="75"/>
      <c r="N1053" s="70"/>
      <c r="O1053" s="70"/>
      <c r="P1053" s="76">
        <f>'VARIABLES DE ENTRADA'!$C$29</f>
        <v>3</v>
      </c>
      <c r="Q1053" s="70"/>
      <c r="R1053" s="70"/>
      <c r="S1053" s="70"/>
      <c r="T1053" s="70"/>
      <c r="U1053" s="70"/>
      <c r="V1053" s="70"/>
      <c r="W1053" s="70"/>
      <c r="X1053" s="70"/>
      <c r="Y1053" s="70"/>
      <c r="Z1053" s="70"/>
      <c r="AA1053" s="70"/>
      <c r="AB1053" s="70"/>
      <c r="AC1053" s="70"/>
      <c r="AD1053" s="70"/>
      <c r="AE1053" s="70"/>
      <c r="AG1053" s="70"/>
      <c r="AH1053" s="69"/>
      <c r="AI1053" s="69"/>
    </row>
    <row r="1054" spans="1:35" ht="21" x14ac:dyDescent="0.35">
      <c r="A1054" s="69"/>
      <c r="B1054" s="70"/>
      <c r="D1054" s="75">
        <f>'VARIABLES DE ENTRADA'!$A$30</f>
        <v>18</v>
      </c>
      <c r="F1054" s="75" t="str">
        <f>'VARIABLES DE ENTRADA'!$B$30</f>
        <v>SISTEMA DE COMBUSTIBLE DEL MOTOR</v>
      </c>
      <c r="G1054" s="75"/>
      <c r="H1054" s="75"/>
      <c r="I1054" s="75"/>
      <c r="J1054" s="75"/>
      <c r="K1054" s="75"/>
      <c r="L1054" s="75"/>
      <c r="M1054" s="75"/>
      <c r="N1054" s="70"/>
      <c r="O1054" s="70"/>
      <c r="P1054" s="76">
        <f>'VARIABLES DE ENTRADA'!$C$30</f>
        <v>3</v>
      </c>
      <c r="Q1054" s="70"/>
      <c r="R1054" s="70"/>
      <c r="S1054" s="70"/>
      <c r="T1054" s="70"/>
      <c r="U1054" s="70"/>
      <c r="V1054" s="70"/>
      <c r="W1054" s="70"/>
      <c r="X1054" s="70"/>
      <c r="Y1054" s="70"/>
      <c r="Z1054" s="70"/>
      <c r="AA1054" s="70"/>
      <c r="AB1054" s="70"/>
      <c r="AC1054" s="70"/>
      <c r="AD1054" s="70"/>
      <c r="AE1054" s="70"/>
      <c r="AG1054" s="70"/>
      <c r="AH1054" s="69"/>
      <c r="AI1054" s="69"/>
    </row>
    <row r="1055" spans="1:35" ht="21" x14ac:dyDescent="0.35">
      <c r="A1055" s="69"/>
      <c r="B1055" s="70"/>
      <c r="D1055" s="75">
        <f>'VARIABLES DE ENTRADA'!$A$31</f>
        <v>19</v>
      </c>
      <c r="F1055" s="75" t="str">
        <f>'VARIABLES DE ENTRADA'!$B$31</f>
        <v>IGNICIÓN</v>
      </c>
      <c r="G1055" s="75"/>
      <c r="H1055" s="75"/>
      <c r="I1055" s="75"/>
      <c r="J1055" s="75"/>
      <c r="K1055" s="75"/>
      <c r="L1055" s="75"/>
      <c r="M1055" s="75"/>
      <c r="N1055" s="70"/>
      <c r="O1055" s="70"/>
      <c r="P1055" s="76">
        <f>'VARIABLES DE ENTRADA'!$C$31</f>
        <v>2</v>
      </c>
      <c r="Q1055" s="70"/>
      <c r="R1055" s="70"/>
      <c r="S1055" s="70"/>
      <c r="T1055" s="70"/>
      <c r="U1055" s="70"/>
      <c r="V1055" s="70"/>
      <c r="W1055" s="70"/>
      <c r="X1055" s="70"/>
      <c r="Y1055" s="70"/>
      <c r="Z1055" s="70"/>
      <c r="AA1055" s="70"/>
      <c r="AB1055" s="70"/>
      <c r="AC1055" s="70"/>
      <c r="AD1055" s="70"/>
      <c r="AE1055" s="70"/>
      <c r="AG1055" s="70"/>
      <c r="AH1055" s="69"/>
      <c r="AI1055" s="69"/>
    </row>
    <row r="1056" spans="1:35" ht="21" x14ac:dyDescent="0.35">
      <c r="A1056" s="69"/>
      <c r="B1056" s="70"/>
      <c r="D1056" s="75">
        <f>'VARIABLES DE ENTRADA'!$A$32</f>
        <v>20</v>
      </c>
      <c r="F1056" s="75" t="str">
        <f>'VARIABLES DE ENTRADA'!$B$32</f>
        <v>AIRE</v>
      </c>
      <c r="G1056" s="75"/>
      <c r="H1056" s="75"/>
      <c r="I1056" s="75"/>
      <c r="J1056" s="75"/>
      <c r="K1056" s="75"/>
      <c r="L1056" s="75"/>
      <c r="M1056" s="75"/>
      <c r="N1056" s="70"/>
      <c r="O1056" s="70"/>
      <c r="P1056" s="76">
        <f>'VARIABLES DE ENTRADA'!$C$32</f>
        <v>2</v>
      </c>
      <c r="Q1056" s="70"/>
      <c r="R1056" s="70"/>
      <c r="S1056" s="70"/>
      <c r="T1056" s="70"/>
      <c r="U1056" s="70"/>
      <c r="V1056" s="70"/>
      <c r="W1056" s="70"/>
      <c r="X1056" s="70"/>
      <c r="Y1056" s="70"/>
      <c r="Z1056" s="70"/>
      <c r="AA1056" s="70"/>
      <c r="AB1056" s="70"/>
      <c r="AC1056" s="70"/>
      <c r="AD1056" s="70"/>
      <c r="AE1056" s="70"/>
      <c r="AG1056" s="70"/>
      <c r="AH1056" s="69"/>
      <c r="AI1056" s="69"/>
    </row>
    <row r="1057" spans="1:35" x14ac:dyDescent="0.25">
      <c r="A1057" s="69"/>
      <c r="B1057" s="70"/>
      <c r="C1057" s="69"/>
      <c r="D1057" s="69"/>
      <c r="E1057" s="69"/>
      <c r="F1057" s="69"/>
      <c r="G1057" s="69"/>
      <c r="H1057" s="69"/>
      <c r="I1057" s="69"/>
      <c r="J1057" s="69"/>
      <c r="K1057" s="69"/>
      <c r="L1057" s="69"/>
      <c r="M1057" s="70"/>
      <c r="N1057" s="70"/>
      <c r="O1057" s="70"/>
      <c r="P1057" s="70"/>
      <c r="Q1057" s="70"/>
      <c r="R1057" s="70"/>
      <c r="S1057" s="70"/>
      <c r="T1057" s="70"/>
      <c r="U1057" s="70"/>
      <c r="V1057" s="70"/>
      <c r="W1057" s="70"/>
      <c r="X1057" s="70"/>
      <c r="Y1057" s="70"/>
      <c r="Z1057" s="70"/>
      <c r="AA1057" s="70"/>
      <c r="AB1057" s="70"/>
      <c r="AC1057" s="70"/>
      <c r="AD1057" s="70"/>
      <c r="AE1057" s="70"/>
      <c r="AF1057" s="70"/>
      <c r="AG1057" s="70"/>
      <c r="AH1057" s="69"/>
      <c r="AI1057" s="69"/>
    </row>
    <row r="1058" spans="1:35" x14ac:dyDescent="0.25">
      <c r="A1058" s="69"/>
      <c r="B1058" s="70"/>
      <c r="C1058" s="69"/>
      <c r="D1058" s="69"/>
      <c r="E1058" s="69"/>
      <c r="F1058" s="69"/>
      <c r="G1058" s="69"/>
      <c r="H1058" s="69"/>
      <c r="I1058" s="69"/>
      <c r="J1058" s="69"/>
      <c r="K1058" s="69"/>
      <c r="L1058" s="69"/>
      <c r="M1058" s="70"/>
      <c r="N1058" s="70"/>
      <c r="O1058" s="70"/>
      <c r="P1058" s="70"/>
      <c r="Q1058" s="70"/>
      <c r="R1058" s="70"/>
      <c r="S1058" s="70"/>
      <c r="T1058" s="70"/>
      <c r="U1058" s="70"/>
      <c r="V1058" s="70"/>
      <c r="W1058" s="70"/>
      <c r="X1058" s="70"/>
      <c r="Y1058" s="70"/>
      <c r="Z1058" s="70"/>
      <c r="AA1058" s="70"/>
      <c r="AB1058" s="70"/>
      <c r="AC1058" s="70"/>
      <c r="AD1058" s="70"/>
      <c r="AE1058" s="70"/>
      <c r="AF1058" s="70"/>
      <c r="AG1058" s="70"/>
      <c r="AH1058" s="69"/>
      <c r="AI1058" s="69"/>
    </row>
    <row r="1059" spans="1:35" ht="23.25" x14ac:dyDescent="0.35">
      <c r="A1059" s="69"/>
      <c r="B1059" s="70"/>
      <c r="C1059" s="69"/>
      <c r="D1059" s="69"/>
      <c r="E1059" s="69"/>
      <c r="F1059" s="69"/>
      <c r="G1059" s="69"/>
      <c r="H1059" s="69"/>
      <c r="I1059" s="77" t="s">
        <v>42</v>
      </c>
      <c r="J1059" s="77"/>
      <c r="K1059" s="78"/>
      <c r="L1059" s="78"/>
      <c r="M1059" s="78"/>
      <c r="N1059" s="78"/>
      <c r="O1059" s="78"/>
      <c r="P1059" s="78"/>
      <c r="Q1059" s="78"/>
      <c r="R1059" s="78"/>
      <c r="S1059" s="78"/>
      <c r="T1059" s="77">
        <f>'VARIABLES DE ENTRADA'!$K$127</f>
        <v>85</v>
      </c>
      <c r="U1059" s="78"/>
      <c r="V1059" s="78"/>
      <c r="W1059" s="78"/>
      <c r="X1059" s="78"/>
      <c r="Y1059" s="78"/>
      <c r="Z1059" s="70"/>
      <c r="AA1059" s="70"/>
      <c r="AB1059" s="70"/>
      <c r="AC1059" s="70"/>
      <c r="AD1059" s="70"/>
      <c r="AE1059" s="70"/>
      <c r="AF1059" s="70"/>
      <c r="AG1059" s="70"/>
      <c r="AH1059" s="69"/>
      <c r="AI1059" s="69"/>
    </row>
    <row r="1060" spans="1:35" ht="23.25" x14ac:dyDescent="0.35">
      <c r="A1060" s="69"/>
      <c r="B1060" s="70"/>
      <c r="C1060" s="79"/>
      <c r="D1060" s="79"/>
      <c r="E1060" s="79"/>
      <c r="F1060" s="79"/>
      <c r="G1060" s="79"/>
      <c r="H1060" s="79"/>
      <c r="I1060" s="77" t="s">
        <v>43</v>
      </c>
      <c r="J1060" s="77"/>
      <c r="K1060" s="78"/>
      <c r="L1060" s="78"/>
      <c r="M1060" s="78"/>
      <c r="N1060" s="78"/>
      <c r="O1060" s="78"/>
      <c r="P1060" s="78"/>
      <c r="Q1060" s="78"/>
      <c r="R1060" s="78"/>
      <c r="S1060" s="78"/>
      <c r="T1060" s="77">
        <f>'VARIABLES DE ENTRADA'!$I$127</f>
        <v>100</v>
      </c>
      <c r="U1060" s="78"/>
      <c r="V1060" s="78"/>
      <c r="W1060" s="78"/>
      <c r="X1060" s="78"/>
      <c r="Y1060" s="78"/>
      <c r="Z1060" s="70"/>
      <c r="AA1060" s="70"/>
      <c r="AB1060" s="70"/>
      <c r="AC1060" s="70"/>
      <c r="AD1060" s="70"/>
      <c r="AE1060" s="70"/>
      <c r="AF1060" s="70"/>
      <c r="AG1060" s="70"/>
      <c r="AH1060" s="69"/>
      <c r="AI1060" s="69"/>
    </row>
    <row r="1061" spans="1:35" ht="23.25" x14ac:dyDescent="0.35">
      <c r="A1061" s="69"/>
      <c r="B1061" s="70"/>
      <c r="C1061" s="70"/>
      <c r="D1061" s="70"/>
      <c r="E1061" s="70"/>
      <c r="F1061" s="70"/>
      <c r="G1061" s="70"/>
      <c r="H1061" s="70"/>
      <c r="I1061" s="77" t="s">
        <v>36</v>
      </c>
      <c r="J1061" s="77"/>
      <c r="K1061" s="78"/>
      <c r="L1061" s="78"/>
      <c r="M1061" s="78"/>
      <c r="N1061" s="78"/>
      <c r="O1061" s="78"/>
      <c r="P1061" s="78"/>
      <c r="Q1061" s="78"/>
      <c r="R1061" s="78"/>
      <c r="S1061" s="78"/>
      <c r="T1061" s="77" t="str">
        <f>'VARIABLES DE ENTRADA'!$L$127</f>
        <v>APROBADO</v>
      </c>
      <c r="U1061" s="78"/>
      <c r="V1061" s="78"/>
      <c r="W1061" s="78"/>
      <c r="X1061" s="78"/>
      <c r="Y1061" s="78"/>
      <c r="Z1061" s="70"/>
      <c r="AA1061" s="70"/>
      <c r="AB1061" s="70"/>
      <c r="AC1061" s="70"/>
      <c r="AD1061" s="70"/>
      <c r="AE1061" s="70"/>
      <c r="AF1061" s="70"/>
      <c r="AG1061" s="70"/>
      <c r="AH1061" s="69"/>
      <c r="AI1061" s="69"/>
    </row>
    <row r="1062" spans="1:35" ht="23.25" x14ac:dyDescent="0.35">
      <c r="A1062" s="69"/>
      <c r="B1062" s="70"/>
      <c r="C1062" s="70"/>
      <c r="D1062" s="70"/>
      <c r="E1062" s="70"/>
      <c r="F1062" s="70"/>
      <c r="G1062" s="70"/>
      <c r="H1062" s="70"/>
      <c r="I1062" s="80" t="s">
        <v>45</v>
      </c>
      <c r="J1062" s="70"/>
      <c r="K1062" s="70"/>
      <c r="L1062" s="70"/>
      <c r="M1062" s="70"/>
      <c r="N1062" s="70"/>
      <c r="O1062" s="70"/>
      <c r="P1062" s="70"/>
      <c r="Q1062" s="70"/>
      <c r="R1062" s="70"/>
      <c r="S1062" s="70"/>
      <c r="T1062" s="78" t="str">
        <f>'VARIABLES DE ENTRADA'!$G$43</f>
        <v>30 DE SEPTIEMBRE DE 2019</v>
      </c>
      <c r="U1062" s="78"/>
      <c r="V1062" s="70"/>
      <c r="W1062" s="70"/>
      <c r="X1062" s="70"/>
      <c r="Y1062" s="70"/>
      <c r="Z1062" s="70"/>
      <c r="AA1062" s="70"/>
      <c r="AB1062" s="70"/>
      <c r="AC1062" s="70"/>
      <c r="AD1062" s="70"/>
      <c r="AE1062" s="70"/>
      <c r="AF1062" s="70"/>
      <c r="AG1062" s="70"/>
      <c r="AH1062" s="69"/>
      <c r="AI1062" s="69"/>
    </row>
    <row r="1063" spans="1:35" ht="23.25" x14ac:dyDescent="0.35">
      <c r="A1063" s="69"/>
      <c r="B1063" s="70"/>
      <c r="C1063" s="70"/>
      <c r="D1063" s="70"/>
      <c r="E1063" s="70"/>
      <c r="F1063" s="70"/>
      <c r="G1063" s="70"/>
      <c r="H1063" s="70"/>
      <c r="I1063" s="80" t="s">
        <v>46</v>
      </c>
      <c r="J1063" s="70"/>
      <c r="K1063" s="70"/>
      <c r="L1063" s="70"/>
      <c r="M1063" s="70"/>
      <c r="N1063" s="70"/>
      <c r="O1063" s="70"/>
      <c r="P1063" s="70"/>
      <c r="Q1063" s="70"/>
      <c r="R1063" s="70"/>
      <c r="S1063" s="70"/>
      <c r="T1063" s="78" t="str">
        <f>'VARIABLES DE ENTRADA'!$G$44</f>
        <v>18 DE OCTUBRE DE 2019</v>
      </c>
      <c r="U1063" s="78"/>
      <c r="V1063" s="70"/>
      <c r="W1063" s="70"/>
      <c r="X1063" s="70"/>
      <c r="Y1063" s="70"/>
      <c r="Z1063" s="70"/>
      <c r="AA1063" s="70"/>
      <c r="AB1063" s="70"/>
      <c r="AC1063" s="70"/>
      <c r="AD1063" s="70"/>
      <c r="AE1063" s="70"/>
      <c r="AF1063" s="70"/>
      <c r="AG1063" s="70"/>
      <c r="AH1063" s="69"/>
      <c r="AI1063" s="69"/>
    </row>
    <row r="1064" spans="1:35" ht="23.25" x14ac:dyDescent="0.35">
      <c r="A1064" s="69"/>
      <c r="B1064" s="70"/>
      <c r="C1064" s="70"/>
      <c r="D1064" s="70"/>
      <c r="E1064" s="70"/>
      <c r="F1064" s="70"/>
      <c r="G1064" s="70"/>
      <c r="H1064" s="70"/>
      <c r="I1064" s="77" t="s">
        <v>37</v>
      </c>
      <c r="J1064" s="77"/>
      <c r="K1064" s="78"/>
      <c r="L1064" s="78"/>
      <c r="M1064" s="78"/>
      <c r="N1064" s="78"/>
      <c r="O1064" s="78"/>
      <c r="P1064" s="78"/>
      <c r="Q1064" s="78"/>
      <c r="R1064" s="78"/>
      <c r="S1064" s="78"/>
      <c r="T1064" s="78" t="str">
        <f>'VARIABLES DE ENTRADA'!$M$127</f>
        <v>18 DE OCTUBRE DE 2019-14460556</v>
      </c>
      <c r="U1064" s="78"/>
      <c r="V1064" s="78"/>
      <c r="W1064" s="78"/>
      <c r="X1064" s="78"/>
      <c r="Y1064" s="78"/>
      <c r="Z1064" s="70"/>
      <c r="AA1064" s="70"/>
      <c r="AB1064" s="70"/>
      <c r="AC1064" s="70"/>
      <c r="AD1064" s="70"/>
      <c r="AE1064" s="70"/>
      <c r="AF1064" s="70"/>
      <c r="AG1064" s="70"/>
      <c r="AH1064" s="69"/>
      <c r="AI1064" s="69"/>
    </row>
    <row r="1065" spans="1:35" x14ac:dyDescent="0.25">
      <c r="A1065" s="69"/>
      <c r="B1065" s="70"/>
      <c r="C1065" s="70"/>
      <c r="D1065" s="70"/>
      <c r="E1065" s="70"/>
      <c r="F1065" s="70"/>
      <c r="G1065" s="70"/>
      <c r="H1065" s="70"/>
      <c r="I1065" s="70"/>
      <c r="J1065" s="70"/>
      <c r="K1065" s="70"/>
      <c r="L1065" s="70"/>
      <c r="M1065" s="70"/>
      <c r="N1065" s="70"/>
      <c r="O1065" s="70"/>
      <c r="P1065" s="70"/>
      <c r="Q1065" s="70"/>
      <c r="R1065" s="70"/>
      <c r="S1065" s="70"/>
      <c r="T1065" s="70"/>
      <c r="U1065" s="70"/>
      <c r="V1065" s="70"/>
      <c r="W1065" s="70"/>
      <c r="X1065" s="70"/>
      <c r="Y1065" s="70"/>
      <c r="Z1065" s="70"/>
      <c r="AA1065" s="70"/>
      <c r="AB1065" s="70"/>
      <c r="AC1065" s="70"/>
      <c r="AD1065" s="70"/>
      <c r="AE1065" s="70"/>
      <c r="AF1065" s="70"/>
      <c r="AG1065" s="70"/>
      <c r="AH1065" s="69"/>
      <c r="AI1065" s="69"/>
    </row>
    <row r="1066" spans="1:35" ht="21" x14ac:dyDescent="0.35">
      <c r="A1066" s="97" t="s">
        <v>44</v>
      </c>
      <c r="B1066" s="97"/>
      <c r="C1066" s="97"/>
      <c r="D1066" s="97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</row>
    <row r="1067" spans="1:35" ht="21" x14ac:dyDescent="0.35">
      <c r="A1067" s="97" t="s">
        <v>114</v>
      </c>
      <c r="B1067" s="97"/>
      <c r="C1067" s="97"/>
      <c r="D1067" s="97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 t="str">
        <f>'VARIABLES DE ENTRADA'!$G$40</f>
        <v>JI-DC-002-01</v>
      </c>
      <c r="AF1067" s="97"/>
      <c r="AG1067" s="97"/>
      <c r="AH1067" s="97"/>
      <c r="AI1067" s="97"/>
    </row>
    <row r="1072" spans="1:35" ht="15" customHeight="1" x14ac:dyDescent="0.25"/>
    <row r="1073" spans="1:35" ht="15" customHeight="1" x14ac:dyDescent="0.25">
      <c r="B1073" s="24"/>
      <c r="C1073" s="24"/>
      <c r="D1073" s="24"/>
      <c r="E1073" s="24"/>
      <c r="F1073" s="24"/>
      <c r="G1073" s="24"/>
      <c r="H1073" s="24"/>
      <c r="I1073" s="24"/>
      <c r="J1073" s="24"/>
      <c r="K1073" s="24"/>
      <c r="L1073" s="24"/>
      <c r="M1073" s="24"/>
      <c r="N1073" s="24"/>
      <c r="O1073" s="24"/>
      <c r="P1073" s="24"/>
      <c r="Q1073" s="24"/>
      <c r="R1073" s="24"/>
      <c r="S1073" s="24"/>
      <c r="T1073" s="24"/>
      <c r="U1073" s="24"/>
      <c r="V1073" s="24"/>
      <c r="W1073" s="24"/>
      <c r="X1073" s="24"/>
      <c r="Y1073" s="24"/>
      <c r="Z1073" s="24"/>
      <c r="AA1073" s="24"/>
      <c r="AB1073" s="24"/>
      <c r="AC1073" s="24"/>
      <c r="AD1073" s="24"/>
      <c r="AE1073" s="24"/>
      <c r="AF1073" s="24"/>
      <c r="AG1073" s="24"/>
      <c r="AH1073" s="24"/>
      <c r="AI1073" s="24"/>
    </row>
    <row r="1074" spans="1:35" x14ac:dyDescent="0.25">
      <c r="B1074" s="24"/>
      <c r="C1074" s="24"/>
      <c r="D1074" s="24"/>
      <c r="E1074" s="24"/>
      <c r="F1074" s="24"/>
      <c r="G1074" s="24"/>
      <c r="H1074" s="24"/>
      <c r="I1074" s="24"/>
      <c r="J1074" s="24"/>
      <c r="K1074" s="24"/>
      <c r="L1074" s="24"/>
      <c r="M1074" s="24"/>
      <c r="N1074" s="24"/>
      <c r="O1074" s="24"/>
      <c r="P1074" s="24"/>
      <c r="Q1074" s="24"/>
      <c r="R1074" s="24"/>
      <c r="S1074" s="24"/>
      <c r="T1074" s="24"/>
      <c r="U1074" s="24"/>
      <c r="V1074" s="24"/>
      <c r="W1074" s="24"/>
      <c r="X1074" s="24"/>
      <c r="Y1074" s="24"/>
      <c r="Z1074" s="24"/>
      <c r="AA1074" s="24"/>
      <c r="AB1074" s="24"/>
      <c r="AC1074" s="24"/>
      <c r="AD1074" s="24"/>
      <c r="AE1074" s="24"/>
      <c r="AF1074" s="24"/>
      <c r="AG1074" s="24"/>
      <c r="AH1074" s="24"/>
      <c r="AI1074" s="24"/>
    </row>
    <row r="1075" spans="1:35" x14ac:dyDescent="0.25">
      <c r="B1075" s="24"/>
      <c r="C1075" s="24"/>
      <c r="D1075" s="24"/>
      <c r="E1075" s="24"/>
      <c r="F1075" s="24"/>
      <c r="G1075" s="24"/>
      <c r="H1075" s="24"/>
      <c r="I1075" s="24"/>
      <c r="J1075" s="24"/>
      <c r="K1075" s="24"/>
      <c r="L1075" s="24"/>
      <c r="M1075" s="24"/>
      <c r="N1075" s="24"/>
      <c r="O1075" s="24"/>
      <c r="P1075" s="24"/>
      <c r="Q1075" s="24"/>
      <c r="R1075" s="24"/>
      <c r="S1075" s="24"/>
      <c r="T1075" s="24"/>
      <c r="U1075" s="24"/>
      <c r="V1075" s="24"/>
      <c r="W1075" s="24"/>
      <c r="X1075" s="24"/>
      <c r="Y1075" s="24"/>
      <c r="Z1075" s="24"/>
      <c r="AA1075" s="24"/>
      <c r="AB1075" s="24"/>
      <c r="AC1075" s="24"/>
      <c r="AD1075" s="24"/>
      <c r="AE1075" s="24"/>
      <c r="AF1075" s="24"/>
      <c r="AG1075" s="24"/>
      <c r="AH1075" s="24"/>
      <c r="AI1075" s="24"/>
    </row>
    <row r="1082" spans="1:35" ht="44.25" x14ac:dyDescent="0.25">
      <c r="A1082" s="93" t="s">
        <v>59</v>
      </c>
      <c r="B1082" s="93"/>
      <c r="C1082" s="93"/>
      <c r="D1082" s="93"/>
      <c r="E1082" s="93"/>
      <c r="F1082" s="93"/>
      <c r="G1082" s="93"/>
      <c r="H1082" s="93"/>
      <c r="I1082" s="93"/>
      <c r="J1082" s="93"/>
      <c r="K1082" s="93"/>
      <c r="L1082" s="93"/>
      <c r="M1082" s="93"/>
      <c r="N1082" s="93"/>
      <c r="O1082" s="93"/>
      <c r="P1082" s="93"/>
      <c r="Q1082" s="93"/>
      <c r="R1082" s="93"/>
      <c r="S1082" s="93"/>
      <c r="T1082" s="93"/>
      <c r="U1082" s="93"/>
      <c r="V1082" s="93"/>
      <c r="W1082" s="93"/>
      <c r="X1082" s="93"/>
      <c r="Y1082" s="93"/>
      <c r="Z1082" s="93"/>
      <c r="AA1082" s="93"/>
      <c r="AB1082" s="93"/>
      <c r="AC1082" s="93"/>
      <c r="AD1082" s="93"/>
      <c r="AE1082" s="93"/>
      <c r="AF1082" s="93"/>
      <c r="AG1082" s="93"/>
      <c r="AH1082" s="93"/>
      <c r="AI1082" s="93"/>
    </row>
    <row r="1085" spans="1:35" ht="33" x14ac:dyDescent="0.25">
      <c r="A1085" s="92" t="s">
        <v>57</v>
      </c>
      <c r="B1085" s="92"/>
      <c r="C1085" s="92"/>
      <c r="D1085" s="92"/>
      <c r="E1085" s="92"/>
      <c r="F1085" s="92"/>
      <c r="G1085" s="92"/>
      <c r="H1085" s="92"/>
      <c r="I1085" s="92"/>
      <c r="J1085" s="92"/>
      <c r="K1085" s="92"/>
      <c r="L1085" s="92"/>
      <c r="M1085" s="92"/>
      <c r="N1085" s="92"/>
      <c r="O1085" s="92"/>
      <c r="P1085" s="92"/>
      <c r="Q1085" s="92"/>
      <c r="R1085" s="92"/>
      <c r="S1085" s="92"/>
      <c r="T1085" s="92"/>
      <c r="U1085" s="92"/>
      <c r="V1085" s="92"/>
      <c r="W1085" s="92"/>
      <c r="X1085" s="92"/>
      <c r="Y1085" s="92"/>
      <c r="Z1085" s="92"/>
      <c r="AA1085" s="92"/>
      <c r="AB1085" s="92"/>
      <c r="AC1085" s="92"/>
      <c r="AD1085" s="92"/>
      <c r="AE1085" s="92"/>
      <c r="AF1085" s="92"/>
      <c r="AG1085" s="92"/>
      <c r="AH1085" s="92"/>
      <c r="AI1085" s="92"/>
    </row>
    <row r="1088" spans="1:35" ht="34.5" x14ac:dyDescent="0.25">
      <c r="B1088" s="89" t="str">
        <f>'VARIABLES DE ENTRADA'!$B$128</f>
        <v>PÉREZ YEPES WILFREDO JESÚS</v>
      </c>
      <c r="C1088" s="89"/>
      <c r="D1088" s="89"/>
      <c r="E1088" s="89"/>
      <c r="F1088" s="89"/>
      <c r="G1088" s="89"/>
      <c r="H1088" s="89"/>
      <c r="I1088" s="89"/>
      <c r="J1088" s="89"/>
      <c r="K1088" s="89"/>
      <c r="L1088" s="89"/>
      <c r="M1088" s="89"/>
      <c r="N1088" s="89"/>
      <c r="O1088" s="89"/>
      <c r="P1088" s="89"/>
      <c r="Q1088" s="89"/>
      <c r="R1088" s="89"/>
      <c r="S1088" s="89"/>
      <c r="T1088" s="89"/>
      <c r="U1088" s="89"/>
      <c r="V1088" s="89"/>
      <c r="W1088" s="89"/>
      <c r="X1088" s="89"/>
      <c r="Y1088" s="89"/>
      <c r="Z1088" s="89"/>
      <c r="AA1088" s="89"/>
      <c r="AB1088" s="89"/>
      <c r="AC1088" s="89"/>
      <c r="AD1088" s="89"/>
      <c r="AE1088" s="89"/>
      <c r="AF1088" s="89"/>
      <c r="AG1088" s="89"/>
      <c r="AH1088" s="89"/>
      <c r="AI1088" s="26"/>
    </row>
    <row r="1089" spans="1:35" x14ac:dyDescent="0.25">
      <c r="O1089" s="1"/>
    </row>
    <row r="1090" spans="1:35" ht="21.75" x14ac:dyDescent="0.25">
      <c r="B1090" s="90" t="str">
        <f>'VARIABLES DE ENTRADA'!$G$128</f>
        <v>De C.I:  17790197</v>
      </c>
      <c r="C1090" s="90"/>
      <c r="D1090" s="90"/>
      <c r="E1090" s="90"/>
      <c r="F1090" s="90"/>
      <c r="G1090" s="90"/>
      <c r="H1090" s="90"/>
      <c r="I1090" s="90"/>
      <c r="J1090" s="90"/>
      <c r="K1090" s="90"/>
      <c r="L1090" s="90"/>
      <c r="M1090" s="90"/>
      <c r="N1090" s="90"/>
      <c r="O1090" s="90"/>
      <c r="P1090" s="90"/>
      <c r="Q1090" s="90"/>
      <c r="R1090" s="90"/>
      <c r="S1090" s="90"/>
      <c r="T1090" s="90"/>
      <c r="U1090" s="90"/>
      <c r="V1090" s="90"/>
      <c r="W1090" s="90"/>
      <c r="X1090" s="90"/>
      <c r="Y1090" s="90"/>
      <c r="Z1090" s="90"/>
      <c r="AA1090" s="90"/>
      <c r="AB1090" s="90"/>
      <c r="AC1090" s="90"/>
      <c r="AD1090" s="90"/>
      <c r="AE1090" s="90"/>
      <c r="AF1090" s="90"/>
      <c r="AG1090" s="90"/>
      <c r="AH1090" s="90"/>
      <c r="AI1090" s="25"/>
    </row>
    <row r="1092" spans="1:35" ht="33" x14ac:dyDescent="0.25">
      <c r="A1092" s="92" t="s">
        <v>58</v>
      </c>
      <c r="B1092" s="92"/>
      <c r="C1092" s="92"/>
      <c r="D1092" s="92"/>
      <c r="E1092" s="92"/>
      <c r="F1092" s="92"/>
      <c r="G1092" s="92"/>
      <c r="H1092" s="92"/>
      <c r="I1092" s="92"/>
      <c r="J1092" s="92"/>
      <c r="K1092" s="92"/>
      <c r="L1092" s="92"/>
      <c r="M1092" s="92"/>
      <c r="N1092" s="92"/>
      <c r="O1092" s="92"/>
      <c r="P1092" s="92"/>
      <c r="Q1092" s="92"/>
      <c r="R1092" s="92"/>
      <c r="S1092" s="92"/>
      <c r="T1092" s="92"/>
      <c r="U1092" s="92"/>
      <c r="V1092" s="92"/>
      <c r="W1092" s="92"/>
      <c r="X1092" s="92"/>
      <c r="Y1092" s="92"/>
      <c r="Z1092" s="92"/>
      <c r="AA1092" s="92"/>
      <c r="AB1092" s="92"/>
      <c r="AC1092" s="92"/>
      <c r="AD1092" s="92"/>
      <c r="AE1092" s="92"/>
      <c r="AF1092" s="92"/>
      <c r="AG1092" s="92"/>
      <c r="AH1092" s="92"/>
      <c r="AI1092" s="92"/>
    </row>
    <row r="1094" spans="1:35" ht="15" customHeight="1" x14ac:dyDescent="0.25">
      <c r="G1094" s="94" t="str">
        <f>'VARIABLES DE ENTRADA'!$G$47</f>
        <v>CURSO DE ENTRENAMIENTO EN EL MANTENIMIENTO EN LÍNEA Y BASE DE BEECHCRAFT KING AIR 90/100/200/300.</v>
      </c>
      <c r="H1094" s="94"/>
      <c r="I1094" s="94"/>
      <c r="J1094" s="94"/>
      <c r="K1094" s="94"/>
      <c r="L1094" s="94"/>
      <c r="M1094" s="94"/>
      <c r="N1094" s="94"/>
      <c r="O1094" s="94"/>
      <c r="P1094" s="94"/>
      <c r="Q1094" s="94"/>
      <c r="R1094" s="94"/>
      <c r="S1094" s="94"/>
      <c r="T1094" s="94"/>
      <c r="U1094" s="94"/>
      <c r="V1094" s="94"/>
      <c r="W1094" s="94"/>
      <c r="X1094" s="94"/>
      <c r="Y1094" s="94"/>
      <c r="Z1094" s="94"/>
      <c r="AA1094" s="94"/>
      <c r="AB1094" s="94"/>
      <c r="AC1094" s="94"/>
    </row>
    <row r="1095" spans="1:35" ht="15" customHeight="1" x14ac:dyDescent="0.25">
      <c r="G1095" s="94"/>
      <c r="H1095" s="94"/>
      <c r="I1095" s="94"/>
      <c r="J1095" s="94"/>
      <c r="K1095" s="94"/>
      <c r="L1095" s="94"/>
      <c r="M1095" s="94"/>
      <c r="N1095" s="94"/>
      <c r="O1095" s="94"/>
      <c r="P1095" s="94"/>
      <c r="Q1095" s="94"/>
      <c r="R1095" s="94"/>
      <c r="S1095" s="94"/>
      <c r="T1095" s="94"/>
      <c r="U1095" s="94"/>
      <c r="V1095" s="94"/>
      <c r="W1095" s="94"/>
      <c r="X1095" s="94"/>
      <c r="Y1095" s="94"/>
      <c r="Z1095" s="94"/>
      <c r="AA1095" s="94"/>
      <c r="AB1095" s="94"/>
      <c r="AC1095" s="94"/>
    </row>
    <row r="1096" spans="1:35" ht="15" customHeight="1" x14ac:dyDescent="0.25">
      <c r="G1096" s="94"/>
      <c r="H1096" s="94"/>
      <c r="I1096" s="94"/>
      <c r="J1096" s="94"/>
      <c r="K1096" s="94"/>
      <c r="L1096" s="94"/>
      <c r="M1096" s="94"/>
      <c r="N1096" s="94"/>
      <c r="O1096" s="94"/>
      <c r="P1096" s="94"/>
      <c r="Q1096" s="94"/>
      <c r="R1096" s="94"/>
      <c r="S1096" s="94"/>
      <c r="T1096" s="94"/>
      <c r="U1096" s="94"/>
      <c r="V1096" s="94"/>
      <c r="W1096" s="94"/>
      <c r="X1096" s="94"/>
      <c r="Y1096" s="94"/>
      <c r="Z1096" s="94"/>
      <c r="AA1096" s="94"/>
      <c r="AB1096" s="94"/>
      <c r="AC1096" s="94"/>
    </row>
    <row r="1097" spans="1:35" x14ac:dyDescent="0.25">
      <c r="K1097" s="59"/>
      <c r="L1097" s="59"/>
      <c r="M1097" s="64" t="str">
        <f>'VARIABLES DE ENTRADA'!$G$49</f>
        <v>65-90</v>
      </c>
      <c r="N1097" s="64"/>
      <c r="O1097" s="64"/>
      <c r="P1097" s="64" t="str">
        <f>'VARIABLES DE ENTRADA'!$G$57</f>
        <v>F90</v>
      </c>
      <c r="Q1097" s="64"/>
      <c r="R1097" s="64"/>
      <c r="S1097" s="64" t="str">
        <f>'VARIABLES DE ENTRADA'!$G$64</f>
        <v>B100</v>
      </c>
      <c r="T1097" s="64"/>
      <c r="U1097" s="64"/>
      <c r="V1097" s="64" t="str">
        <f>'VARIABLES DE ENTRADA'!$G$71</f>
        <v>B200CT</v>
      </c>
      <c r="W1097" s="60"/>
      <c r="X1097" s="60"/>
      <c r="Y1097" s="51"/>
      <c r="Z1097" s="51"/>
      <c r="AA1097" s="51"/>
      <c r="AB1097" s="51"/>
      <c r="AC1097" s="51"/>
      <c r="AD1097" s="51"/>
      <c r="AE1097" s="52"/>
      <c r="AF1097" s="49"/>
      <c r="AH1097" s="47"/>
      <c r="AI1097" s="47"/>
    </row>
    <row r="1098" spans="1:35" ht="16.5" customHeight="1" x14ac:dyDescent="0.25">
      <c r="C1098" s="25"/>
      <c r="K1098" s="59"/>
      <c r="L1098" s="59"/>
      <c r="M1098" s="64" t="str">
        <f>'VARIABLES DE ENTRADA'!$G$50</f>
        <v>65-A90</v>
      </c>
      <c r="N1098" s="65"/>
      <c r="O1098" s="65"/>
      <c r="P1098" s="64" t="str">
        <f>'VARIABLES DE ENTRADA'!$G$58</f>
        <v>F90-1</v>
      </c>
      <c r="Q1098" s="65"/>
      <c r="R1098" s="65"/>
      <c r="S1098" s="66">
        <f>'VARIABLES DE ENTRADA'!$G$65</f>
        <v>200</v>
      </c>
      <c r="T1098" s="65"/>
      <c r="U1098" s="64"/>
      <c r="V1098" s="64" t="str">
        <f>'VARIABLES DE ENTRADA'!$G$72</f>
        <v>B200T</v>
      </c>
      <c r="W1098" s="60"/>
      <c r="X1098" s="61"/>
      <c r="Y1098" s="50"/>
      <c r="Z1098" s="51"/>
      <c r="AA1098" s="50"/>
      <c r="AB1098" s="50"/>
      <c r="AC1098" s="51"/>
      <c r="AD1098" s="51"/>
      <c r="AE1098" s="52"/>
      <c r="AF1098" s="49"/>
      <c r="AH1098" s="48"/>
      <c r="AI1098" s="48"/>
    </row>
    <row r="1099" spans="1:35" x14ac:dyDescent="0.25">
      <c r="K1099" s="59"/>
      <c r="L1099" s="59"/>
      <c r="M1099" s="64" t="str">
        <f>'VARIABLES DE ENTRADA'!$G$51</f>
        <v>B90</v>
      </c>
      <c r="N1099" s="64"/>
      <c r="O1099" s="64"/>
      <c r="P1099" s="64" t="str">
        <f>'VARIABLES DE ENTRADA'!$G$59</f>
        <v>E-90</v>
      </c>
      <c r="Q1099" s="64"/>
      <c r="R1099" s="64"/>
      <c r="S1099" s="64" t="str">
        <f>'VARIABLES DE ENTRADA'!$G$66</f>
        <v>200C,</v>
      </c>
      <c r="T1099" s="64"/>
      <c r="U1099" s="67"/>
      <c r="V1099" s="66">
        <f>'VARIABLES DE ENTRADA'!$G$73</f>
        <v>300</v>
      </c>
      <c r="W1099" s="60"/>
      <c r="X1099" s="60"/>
      <c r="Y1099" s="51"/>
      <c r="Z1099" s="51"/>
      <c r="AA1099" s="51"/>
      <c r="AB1099" s="51"/>
      <c r="AC1099" s="51"/>
      <c r="AD1099" s="51"/>
      <c r="AE1099" s="52"/>
      <c r="AF1099" s="49"/>
      <c r="AH1099" s="47"/>
      <c r="AI1099" s="47"/>
    </row>
    <row r="1100" spans="1:35" x14ac:dyDescent="0.25">
      <c r="K1100" s="59"/>
      <c r="L1100" s="59"/>
      <c r="M1100" s="64" t="str">
        <f>'VARIABLES DE ENTRADA'!$G$52</f>
        <v>C90</v>
      </c>
      <c r="N1100" s="64"/>
      <c r="O1100" s="64"/>
      <c r="P1100" s="64" t="str">
        <f>'VARIABLES DE ENTRADA'!$G$60</f>
        <v>C90-1</v>
      </c>
      <c r="Q1100" s="64"/>
      <c r="R1100" s="64"/>
      <c r="S1100" s="64" t="str">
        <f>'VARIABLES DE ENTRADA'!$G$67</f>
        <v>200CT</v>
      </c>
      <c r="T1100" s="64"/>
      <c r="U1100" s="64"/>
      <c r="V1100" s="64" t="str">
        <f>'VARIABLES DE ENTRADA'!$G$74</f>
        <v>300LW</v>
      </c>
      <c r="W1100" s="60"/>
      <c r="X1100" s="60"/>
      <c r="Y1100" s="51"/>
      <c r="Z1100" s="51"/>
      <c r="AA1100" s="51"/>
      <c r="AB1100" s="51"/>
      <c r="AC1100" s="51"/>
      <c r="AD1100" s="51"/>
      <c r="AE1100" s="52"/>
      <c r="AF1100" s="49"/>
      <c r="AH1100" s="47"/>
      <c r="AI1100" s="47"/>
    </row>
    <row r="1101" spans="1:35" x14ac:dyDescent="0.25">
      <c r="K1101" s="59"/>
      <c r="L1101" s="59"/>
      <c r="M1101" s="64" t="str">
        <f>'VARIABLES DE ENTRADA'!$G$53</f>
        <v>C90A</v>
      </c>
      <c r="N1101" s="64"/>
      <c r="O1101" s="64"/>
      <c r="P1101" s="64" t="str">
        <f>'VARIABLES DE ENTRADA'!$G$61</f>
        <v>C90SE</v>
      </c>
      <c r="Q1101" s="64"/>
      <c r="R1101" s="64"/>
      <c r="S1101" s="64" t="str">
        <f>'VARIABLES DE ENTRADA'!$G$68</f>
        <v>200T</v>
      </c>
      <c r="T1101" s="64"/>
      <c r="U1101" s="64"/>
      <c r="V1101" s="64" t="str">
        <f>'VARIABLES DE ENTRADA'!$G$75</f>
        <v>B300</v>
      </c>
      <c r="W1101" s="60"/>
      <c r="X1101" s="60"/>
      <c r="Y1101" s="51"/>
      <c r="Z1101" s="51"/>
      <c r="AA1101" s="51"/>
      <c r="AB1101" s="51"/>
      <c r="AC1101" s="51"/>
      <c r="AD1101" s="51"/>
      <c r="AE1101" s="52"/>
      <c r="AF1101" s="49"/>
      <c r="AH1101" s="47"/>
      <c r="AI1101" s="47"/>
    </row>
    <row r="1102" spans="1:35" x14ac:dyDescent="0.25">
      <c r="K1102" s="59"/>
      <c r="L1102" s="59"/>
      <c r="M1102" s="64" t="str">
        <f>'VARIABLES DE ENTRADA'!$G$54</f>
        <v>C90GT</v>
      </c>
      <c r="N1102" s="64"/>
      <c r="O1102" s="64"/>
      <c r="P1102" s="66">
        <f>'VARIABLES DE ENTRADA'!$G$62</f>
        <v>100</v>
      </c>
      <c r="Q1102" s="64"/>
      <c r="R1102" s="64"/>
      <c r="S1102" s="64" t="str">
        <f>'VARIABLES DE ENTRADA'!$G$69</f>
        <v>B200</v>
      </c>
      <c r="T1102" s="64"/>
      <c r="U1102" s="64"/>
      <c r="V1102" s="64" t="str">
        <f>'VARIABLES DE ENTRADA'!$G$76</f>
        <v>B300C</v>
      </c>
      <c r="W1102" s="60"/>
      <c r="X1102" s="60"/>
      <c r="Y1102" s="51"/>
      <c r="Z1102" s="51"/>
      <c r="AA1102" s="51"/>
      <c r="AB1102" s="51"/>
      <c r="AC1102" s="51"/>
      <c r="AD1102" s="51"/>
      <c r="AE1102" s="52"/>
      <c r="AF1102" s="49"/>
      <c r="AH1102" s="47"/>
      <c r="AI1102" s="47"/>
    </row>
    <row r="1103" spans="1:35" x14ac:dyDescent="0.25">
      <c r="K1103" s="59"/>
      <c r="L1103" s="59"/>
      <c r="M1103" s="64" t="str">
        <f>'VARIABLES DE ENTRADA'!$G$55</f>
        <v>C90GTi</v>
      </c>
      <c r="N1103" s="64"/>
      <c r="O1103" s="64"/>
      <c r="P1103" s="64" t="str">
        <f>'VARIABLES DE ENTRADA'!$G$63</f>
        <v>A100</v>
      </c>
      <c r="Q1103" s="64"/>
      <c r="R1103" s="64"/>
      <c r="S1103" s="64" t="str">
        <f>'VARIABLES DE ENTRADA'!$G$70</f>
        <v>B200C</v>
      </c>
      <c r="T1103" s="64"/>
      <c r="U1103" s="64"/>
      <c r="V1103" s="64" t="str">
        <f>'VARIABLES DE ENTRADA'!$G$77</f>
        <v>B200GT</v>
      </c>
      <c r="W1103" s="60"/>
      <c r="X1103" s="60"/>
      <c r="Y1103" s="51"/>
      <c r="Z1103" s="51"/>
      <c r="AA1103" s="51"/>
      <c r="AB1103" s="51"/>
      <c r="AC1103" s="51"/>
      <c r="AD1103" s="51"/>
      <c r="AE1103" s="52"/>
      <c r="AF1103" s="49"/>
    </row>
    <row r="1104" spans="1:35" x14ac:dyDescent="0.25">
      <c r="K1104" s="59"/>
      <c r="L1104" s="59"/>
      <c r="M1104" s="64" t="str">
        <f>'VARIABLES DE ENTRADA'!$G$56</f>
        <v>E90</v>
      </c>
      <c r="N1104" s="64"/>
      <c r="O1104" s="64"/>
      <c r="P1104" s="64"/>
      <c r="Q1104" s="64"/>
      <c r="R1104" s="64"/>
      <c r="S1104" s="64"/>
      <c r="T1104" s="64"/>
      <c r="U1104" s="64"/>
      <c r="V1104" s="64"/>
      <c r="W1104" s="60"/>
      <c r="X1104" s="60"/>
      <c r="Y1104" s="51"/>
      <c r="Z1104" s="51"/>
      <c r="AA1104" s="51"/>
      <c r="AB1104" s="51"/>
      <c r="AC1104" s="51"/>
      <c r="AD1104" s="51"/>
      <c r="AE1104" s="52"/>
      <c r="AF1104" s="49"/>
    </row>
    <row r="1105" spans="1:35" ht="21.75" x14ac:dyDescent="0.25">
      <c r="P1105" s="25" t="str">
        <f>'VARIABLES DE ENTRADA'!$G$44</f>
        <v>18 DE OCTUBRE DE 2019</v>
      </c>
    </row>
    <row r="1118" spans="1:35" x14ac:dyDescent="0.25">
      <c r="A1118" s="69"/>
      <c r="B1118" s="69"/>
      <c r="C1118" s="69"/>
      <c r="D1118" s="69"/>
      <c r="E1118" s="69"/>
      <c r="F1118" s="69"/>
      <c r="G1118" s="69"/>
      <c r="H1118" s="69"/>
      <c r="I1118" s="69"/>
      <c r="J1118" s="69"/>
      <c r="K1118" s="69"/>
      <c r="L1118" s="69"/>
      <c r="M1118" s="69"/>
      <c r="N1118" s="69"/>
      <c r="O1118" s="69"/>
      <c r="P1118" s="69"/>
      <c r="Q1118" s="69"/>
      <c r="R1118" s="69"/>
      <c r="S1118" s="69"/>
      <c r="T1118" s="69"/>
      <c r="U1118" s="69"/>
      <c r="V1118" s="69"/>
      <c r="W1118" s="69"/>
      <c r="X1118" s="69"/>
      <c r="Y1118" s="69"/>
      <c r="Z1118" s="69"/>
      <c r="AA1118" s="69"/>
      <c r="AB1118" s="69"/>
      <c r="AC1118" s="69"/>
      <c r="AD1118" s="69"/>
      <c r="AE1118" s="69"/>
      <c r="AF1118" s="69"/>
      <c r="AG1118" s="69"/>
      <c r="AH1118" s="69"/>
      <c r="AI1118" s="69"/>
    </row>
    <row r="1119" spans="1:35" x14ac:dyDescent="0.25">
      <c r="A1119" s="69"/>
      <c r="B1119" s="69"/>
      <c r="C1119" s="69"/>
      <c r="D1119" s="69"/>
      <c r="E1119" s="69"/>
      <c r="F1119" s="69"/>
      <c r="G1119" s="69"/>
      <c r="H1119" s="69"/>
      <c r="I1119" s="69"/>
      <c r="J1119" s="69"/>
      <c r="K1119" s="69"/>
      <c r="L1119" s="69"/>
      <c r="M1119" s="69"/>
      <c r="N1119" s="69"/>
      <c r="O1119" s="69"/>
      <c r="P1119" s="69"/>
      <c r="Q1119" s="69"/>
      <c r="R1119" s="69"/>
      <c r="S1119" s="69"/>
      <c r="T1119" s="69"/>
      <c r="U1119" s="69"/>
      <c r="V1119" s="69"/>
      <c r="W1119" s="69"/>
      <c r="X1119" s="69"/>
      <c r="Y1119" s="69"/>
      <c r="Z1119" s="69"/>
      <c r="AA1119" s="69"/>
      <c r="AB1119" s="69"/>
      <c r="AC1119" s="69"/>
      <c r="AD1119" s="69"/>
      <c r="AE1119" s="69"/>
      <c r="AF1119" s="69"/>
      <c r="AG1119" s="69"/>
      <c r="AH1119" s="69"/>
      <c r="AI1119" s="69"/>
    </row>
    <row r="1120" spans="1:35" x14ac:dyDescent="0.25">
      <c r="A1120" s="69"/>
      <c r="B1120" s="69"/>
      <c r="C1120" s="69"/>
      <c r="D1120" s="69"/>
      <c r="E1120" s="69"/>
      <c r="F1120" s="69"/>
      <c r="G1120" s="69"/>
      <c r="H1120" s="69"/>
      <c r="I1120" s="69"/>
      <c r="J1120" s="69"/>
      <c r="K1120" s="69"/>
      <c r="L1120" s="69"/>
      <c r="M1120" s="69"/>
      <c r="N1120" s="69"/>
      <c r="O1120" s="69"/>
      <c r="P1120" s="69"/>
      <c r="Q1120" s="69"/>
      <c r="R1120" s="69"/>
      <c r="S1120" s="69"/>
      <c r="T1120" s="69"/>
      <c r="U1120" s="69"/>
      <c r="V1120" s="69"/>
      <c r="W1120" s="69"/>
      <c r="X1120" s="69"/>
      <c r="Y1120" s="69"/>
      <c r="Z1120" s="69"/>
      <c r="AA1120" s="69"/>
      <c r="AB1120" s="69"/>
      <c r="AC1120" s="69"/>
      <c r="AD1120" s="69"/>
      <c r="AE1120" s="69"/>
      <c r="AF1120" s="69"/>
      <c r="AG1120" s="69"/>
      <c r="AH1120" s="69"/>
      <c r="AI1120" s="69"/>
    </row>
    <row r="1121" spans="1:35" ht="23.25" x14ac:dyDescent="0.25">
      <c r="A1121" s="69"/>
      <c r="B1121" s="70"/>
      <c r="C1121" s="70"/>
      <c r="D1121" s="70"/>
      <c r="E1121" s="70"/>
      <c r="F1121" s="70"/>
      <c r="G1121" s="70"/>
      <c r="H1121" s="70"/>
      <c r="I1121" s="70"/>
      <c r="J1121" s="70"/>
      <c r="K1121" s="70"/>
      <c r="L1121" s="70"/>
      <c r="M1121" s="70"/>
      <c r="N1121" s="70"/>
      <c r="O1121" s="70"/>
      <c r="P1121" s="71"/>
      <c r="Q1121" s="72"/>
      <c r="R1121" s="72"/>
      <c r="S1121" s="70"/>
      <c r="T1121" s="70"/>
      <c r="U1121" s="70"/>
      <c r="V1121" s="70"/>
      <c r="W1121" s="70"/>
      <c r="X1121" s="70"/>
      <c r="Y1121" s="70"/>
      <c r="Z1121" s="70"/>
      <c r="AA1121" s="70"/>
      <c r="AB1121" s="70"/>
      <c r="AC1121" s="70"/>
      <c r="AD1121" s="70"/>
      <c r="AE1121" s="70"/>
      <c r="AF1121" s="70"/>
      <c r="AG1121" s="70"/>
      <c r="AH1121" s="69"/>
      <c r="AI1121" s="69"/>
    </row>
    <row r="1122" spans="1:35" x14ac:dyDescent="0.25">
      <c r="A1122" s="69"/>
      <c r="B1122" s="70"/>
      <c r="C1122" s="70"/>
      <c r="D1122" s="70"/>
      <c r="E1122" s="70"/>
      <c r="F1122" s="70"/>
      <c r="G1122" s="70"/>
      <c r="H1122" s="70"/>
      <c r="I1122" s="70"/>
      <c r="J1122" s="70"/>
      <c r="K1122" s="70"/>
      <c r="L1122" s="70"/>
      <c r="M1122" s="70"/>
      <c r="N1122" s="70"/>
      <c r="O1122" s="70"/>
      <c r="P1122" s="69"/>
      <c r="Q1122" s="70"/>
      <c r="R1122" s="70"/>
      <c r="S1122" s="70"/>
      <c r="T1122" s="70"/>
      <c r="U1122" s="70"/>
      <c r="V1122" s="70"/>
      <c r="W1122" s="70"/>
      <c r="X1122" s="70"/>
      <c r="Y1122" s="70"/>
      <c r="Z1122" s="70"/>
      <c r="AA1122" s="70"/>
      <c r="AB1122" s="70"/>
      <c r="AC1122" s="70"/>
      <c r="AD1122" s="70"/>
      <c r="AE1122" s="70"/>
      <c r="AF1122" s="70"/>
      <c r="AG1122" s="70"/>
      <c r="AH1122" s="69"/>
      <c r="AI1122" s="69"/>
    </row>
    <row r="1123" spans="1:35" x14ac:dyDescent="0.25">
      <c r="A1123" s="69"/>
      <c r="B1123" s="69"/>
      <c r="C1123" s="69"/>
      <c r="D1123" s="69"/>
      <c r="E1123" s="69"/>
      <c r="F1123" s="69"/>
      <c r="G1123" s="69"/>
      <c r="H1123" s="69"/>
      <c r="I1123" s="69"/>
      <c r="J1123" s="69"/>
      <c r="K1123" s="69"/>
      <c r="L1123" s="69"/>
      <c r="M1123" s="69"/>
      <c r="N1123" s="69"/>
      <c r="O1123" s="69"/>
      <c r="P1123" s="69"/>
      <c r="Q1123" s="69"/>
      <c r="R1123" s="69"/>
      <c r="S1123" s="69"/>
      <c r="T1123" s="69"/>
      <c r="U1123" s="69"/>
      <c r="V1123" s="69"/>
      <c r="W1123" s="69"/>
      <c r="X1123" s="69"/>
      <c r="Y1123" s="69"/>
      <c r="Z1123" s="69"/>
      <c r="AA1123" s="69"/>
      <c r="AB1123" s="69"/>
      <c r="AC1123" s="69"/>
      <c r="AD1123" s="69"/>
      <c r="AE1123" s="69"/>
      <c r="AF1123" s="69"/>
      <c r="AG1123" s="69"/>
      <c r="AH1123" s="69"/>
      <c r="AI1123" s="69"/>
    </row>
    <row r="1124" spans="1:35" x14ac:dyDescent="0.25">
      <c r="A1124" s="95" t="str">
        <f>'VARIABLES DE ENTRADA'!$G$47</f>
        <v>CURSO DE ENTRENAMIENTO EN EL MANTENIMIENTO EN LÍNEA Y BASE DE BEECHCRAFT KING AIR 90/100/200/300.</v>
      </c>
      <c r="B1124" s="95"/>
      <c r="C1124" s="95"/>
      <c r="D1124" s="95"/>
      <c r="E1124" s="95"/>
      <c r="F1124" s="95"/>
      <c r="G1124" s="95"/>
      <c r="H1124" s="95"/>
      <c r="I1124" s="95"/>
      <c r="J1124" s="95"/>
      <c r="K1124" s="95"/>
      <c r="L1124" s="95"/>
      <c r="M1124" s="95"/>
      <c r="N1124" s="95"/>
      <c r="O1124" s="95"/>
      <c r="P1124" s="95"/>
      <c r="Q1124" s="95"/>
      <c r="R1124" s="95"/>
      <c r="S1124" s="95"/>
      <c r="T1124" s="95"/>
      <c r="U1124" s="95"/>
      <c r="V1124" s="95"/>
      <c r="W1124" s="95"/>
      <c r="X1124" s="95"/>
      <c r="Y1124" s="95"/>
      <c r="Z1124" s="95"/>
      <c r="AA1124" s="95"/>
      <c r="AB1124" s="95"/>
      <c r="AC1124" s="95"/>
      <c r="AD1124" s="95"/>
      <c r="AE1124" s="95"/>
      <c r="AF1124" s="95"/>
      <c r="AG1124" s="95"/>
      <c r="AH1124" s="95"/>
      <c r="AI1124" s="95"/>
    </row>
    <row r="1125" spans="1:35" x14ac:dyDescent="0.25">
      <c r="A1125" s="95"/>
      <c r="B1125" s="95"/>
      <c r="C1125" s="95"/>
      <c r="D1125" s="95"/>
      <c r="E1125" s="95"/>
      <c r="F1125" s="95"/>
      <c r="G1125" s="95"/>
      <c r="H1125" s="95"/>
      <c r="I1125" s="95"/>
      <c r="J1125" s="95"/>
      <c r="K1125" s="95"/>
      <c r="L1125" s="95"/>
      <c r="M1125" s="95"/>
      <c r="N1125" s="95"/>
      <c r="O1125" s="95"/>
      <c r="P1125" s="95"/>
      <c r="Q1125" s="95"/>
      <c r="R1125" s="95"/>
      <c r="S1125" s="95"/>
      <c r="T1125" s="95"/>
      <c r="U1125" s="95"/>
      <c r="V1125" s="95"/>
      <c r="W1125" s="95"/>
      <c r="X1125" s="95"/>
      <c r="Y1125" s="95"/>
      <c r="Z1125" s="95"/>
      <c r="AA1125" s="95"/>
      <c r="AB1125" s="95"/>
      <c r="AC1125" s="95"/>
      <c r="AD1125" s="95"/>
      <c r="AE1125" s="95"/>
      <c r="AF1125" s="95"/>
      <c r="AG1125" s="95"/>
      <c r="AH1125" s="95"/>
      <c r="AI1125" s="95"/>
    </row>
    <row r="1126" spans="1:35" ht="23.25" x14ac:dyDescent="0.25">
      <c r="A1126" s="95" t="str">
        <f>'VARIABLES DE ENTRADA'!$A$42</f>
        <v>Nº DE CONTROL DE ESPECIFICACIONES TÉCNICAS DEL CURSO</v>
      </c>
      <c r="B1126" s="95"/>
      <c r="C1126" s="95"/>
      <c r="D1126" s="95"/>
      <c r="E1126" s="95"/>
      <c r="F1126" s="95"/>
      <c r="G1126" s="95"/>
      <c r="H1126" s="95"/>
      <c r="I1126" s="95"/>
      <c r="J1126" s="95"/>
      <c r="K1126" s="95"/>
      <c r="L1126" s="95"/>
      <c r="M1126" s="95"/>
      <c r="N1126" s="95"/>
      <c r="O1126" s="95"/>
      <c r="P1126" s="95"/>
      <c r="Q1126" s="95"/>
      <c r="R1126" s="95"/>
      <c r="S1126" s="95"/>
      <c r="T1126" s="95"/>
      <c r="U1126" s="95"/>
      <c r="V1126" s="95"/>
      <c r="W1126" s="95"/>
      <c r="X1126" s="95"/>
      <c r="Y1126" s="95"/>
      <c r="Z1126" s="95"/>
      <c r="AA1126" s="95"/>
      <c r="AB1126" s="95"/>
      <c r="AC1126" s="95"/>
      <c r="AD1126" s="95"/>
      <c r="AE1126" s="95"/>
      <c r="AF1126" s="95"/>
      <c r="AG1126" s="95"/>
      <c r="AH1126" s="95"/>
      <c r="AI1126" s="95"/>
    </row>
    <row r="1127" spans="1:35" ht="24.75" x14ac:dyDescent="0.25">
      <c r="A1127" s="96" t="str">
        <f>'VARIABLES DE ENTRADA'!$G$42</f>
        <v>JI-ES-005-91</v>
      </c>
      <c r="B1127" s="96"/>
      <c r="C1127" s="96"/>
      <c r="D1127" s="96"/>
      <c r="E1127" s="96"/>
      <c r="F1127" s="96"/>
      <c r="G1127" s="96"/>
      <c r="H1127" s="96"/>
      <c r="I1127" s="96"/>
      <c r="J1127" s="96"/>
      <c r="K1127" s="96"/>
      <c r="L1127" s="96"/>
      <c r="M1127" s="96"/>
      <c r="N1127" s="96"/>
      <c r="O1127" s="96"/>
      <c r="P1127" s="96"/>
      <c r="Q1127" s="96"/>
      <c r="R1127" s="96"/>
      <c r="S1127" s="96"/>
      <c r="T1127" s="96"/>
      <c r="U1127" s="96"/>
      <c r="V1127" s="96"/>
      <c r="W1127" s="96"/>
      <c r="X1127" s="96"/>
      <c r="Y1127" s="96"/>
      <c r="Z1127" s="96"/>
      <c r="AA1127" s="96"/>
      <c r="AB1127" s="96"/>
      <c r="AC1127" s="96"/>
      <c r="AD1127" s="96"/>
      <c r="AE1127" s="96"/>
      <c r="AF1127" s="96"/>
      <c r="AG1127" s="96"/>
      <c r="AH1127" s="96"/>
      <c r="AI1127" s="96"/>
    </row>
    <row r="1128" spans="1:35" ht="23.25" x14ac:dyDescent="0.25">
      <c r="A1128" s="95" t="s">
        <v>34</v>
      </c>
      <c r="B1128" s="95"/>
      <c r="C1128" s="95"/>
      <c r="D1128" s="95"/>
      <c r="E1128" s="95"/>
      <c r="F1128" s="95"/>
      <c r="G1128" s="95"/>
      <c r="H1128" s="95"/>
      <c r="I1128" s="95"/>
      <c r="J1128" s="95"/>
      <c r="K1128" s="95"/>
      <c r="L1128" s="95"/>
      <c r="M1128" s="95"/>
      <c r="N1128" s="95"/>
      <c r="O1128" s="95"/>
      <c r="P1128" s="95"/>
      <c r="Q1128" s="95"/>
      <c r="R1128" s="95"/>
      <c r="S1128" s="95"/>
      <c r="T1128" s="95"/>
      <c r="U1128" s="95"/>
      <c r="V1128" s="95"/>
      <c r="W1128" s="95"/>
      <c r="X1128" s="95"/>
      <c r="Y1128" s="95"/>
      <c r="Z1128" s="95"/>
      <c r="AA1128" s="95"/>
      <c r="AB1128" s="95"/>
      <c r="AC1128" s="95"/>
      <c r="AD1128" s="95"/>
      <c r="AE1128" s="95"/>
      <c r="AF1128" s="95"/>
      <c r="AG1128" s="95"/>
      <c r="AH1128" s="95"/>
      <c r="AI1128" s="95"/>
    </row>
    <row r="1129" spans="1:35" ht="24.75" x14ac:dyDescent="0.25">
      <c r="A1129" s="96">
        <f>'VARIABLES DE ENTRADA'!$G$41</f>
        <v>75</v>
      </c>
      <c r="B1129" s="96"/>
      <c r="C1129" s="96"/>
      <c r="D1129" s="96"/>
      <c r="E1129" s="96"/>
      <c r="F1129" s="96"/>
      <c r="G1129" s="96"/>
      <c r="H1129" s="96"/>
      <c r="I1129" s="96"/>
      <c r="J1129" s="96"/>
      <c r="K1129" s="96"/>
      <c r="L1129" s="96"/>
      <c r="M1129" s="96"/>
      <c r="N1129" s="96"/>
      <c r="O1129" s="96"/>
      <c r="P1129" s="96"/>
      <c r="Q1129" s="96"/>
      <c r="R1129" s="96"/>
      <c r="S1129" s="96"/>
      <c r="T1129" s="96"/>
      <c r="U1129" s="96"/>
      <c r="V1129" s="96"/>
      <c r="W1129" s="96"/>
      <c r="X1129" s="96"/>
      <c r="Y1129" s="96"/>
      <c r="Z1129" s="96"/>
      <c r="AA1129" s="96"/>
      <c r="AB1129" s="96"/>
      <c r="AC1129" s="96"/>
      <c r="AD1129" s="96"/>
      <c r="AE1129" s="96"/>
      <c r="AF1129" s="96"/>
      <c r="AG1129" s="96"/>
      <c r="AH1129" s="96"/>
      <c r="AI1129" s="96"/>
    </row>
    <row r="1130" spans="1:35" x14ac:dyDescent="0.25">
      <c r="A1130" s="69"/>
      <c r="B1130" s="70"/>
      <c r="C1130" s="69"/>
      <c r="D1130" s="69"/>
      <c r="E1130" s="69"/>
      <c r="F1130" s="69"/>
      <c r="G1130" s="69"/>
      <c r="H1130" s="69"/>
      <c r="I1130" s="69"/>
      <c r="J1130" s="69"/>
      <c r="K1130" s="69"/>
      <c r="L1130" s="69"/>
      <c r="M1130" s="69"/>
      <c r="N1130" s="69"/>
      <c r="O1130" s="69"/>
      <c r="P1130" s="69"/>
      <c r="Q1130" s="69"/>
      <c r="R1130" s="69"/>
      <c r="S1130" s="69"/>
      <c r="T1130" s="69"/>
      <c r="U1130" s="69"/>
      <c r="V1130" s="69"/>
      <c r="W1130" s="69"/>
      <c r="X1130" s="69"/>
      <c r="Y1130" s="69"/>
      <c r="Z1130" s="69"/>
      <c r="AA1130" s="69"/>
      <c r="AB1130" s="69"/>
      <c r="AC1130" s="69"/>
      <c r="AD1130" s="69"/>
      <c r="AE1130" s="70"/>
      <c r="AF1130" s="70"/>
      <c r="AG1130" s="70"/>
      <c r="AH1130" s="69"/>
      <c r="AI1130" s="69"/>
    </row>
    <row r="1131" spans="1:35" ht="23.25" x14ac:dyDescent="0.25">
      <c r="A1131" s="95" t="s">
        <v>48</v>
      </c>
      <c r="B1131" s="95"/>
      <c r="C1131" s="95"/>
      <c r="D1131" s="95"/>
      <c r="E1131" s="95"/>
      <c r="F1131" s="95"/>
      <c r="G1131" s="95"/>
      <c r="H1131" s="95"/>
      <c r="I1131" s="95"/>
      <c r="J1131" s="95"/>
      <c r="K1131" s="95"/>
      <c r="L1131" s="95"/>
      <c r="M1131" s="95"/>
      <c r="N1131" s="95"/>
      <c r="O1131" s="95"/>
      <c r="P1131" s="95"/>
      <c r="Q1131" s="95"/>
      <c r="R1131" s="95"/>
      <c r="S1131" s="95"/>
      <c r="T1131" s="95"/>
      <c r="U1131" s="95"/>
      <c r="V1131" s="95"/>
      <c r="W1131" s="95"/>
      <c r="X1131" s="95"/>
      <c r="Y1131" s="95"/>
      <c r="Z1131" s="95"/>
      <c r="AA1131" s="95"/>
      <c r="AB1131" s="95"/>
      <c r="AC1131" s="95"/>
      <c r="AD1131" s="95"/>
      <c r="AE1131" s="95"/>
      <c r="AF1131" s="95"/>
      <c r="AG1131" s="95"/>
      <c r="AH1131" s="95"/>
      <c r="AI1131" s="95"/>
    </row>
    <row r="1132" spans="1:35" ht="23.25" x14ac:dyDescent="0.25">
      <c r="A1132" s="69"/>
      <c r="B1132" s="70"/>
      <c r="D1132" s="74" t="str">
        <f>'VARIABLES DE ENTRADA'!$A$12</f>
        <v>Nº</v>
      </c>
      <c r="F1132" s="74" t="str">
        <f>'VARIABLES DE ENTRADA'!$B$12</f>
        <v>TEMA</v>
      </c>
      <c r="G1132" s="74"/>
      <c r="H1132" s="74"/>
      <c r="I1132" s="74"/>
      <c r="J1132" s="74"/>
      <c r="K1132" s="74"/>
      <c r="L1132" s="74"/>
      <c r="M1132" s="74"/>
      <c r="N1132" s="74"/>
      <c r="O1132" s="74"/>
      <c r="P1132" s="87" t="str">
        <f>'VARIABLES DE ENTRADA'!$C$12</f>
        <v>HRS.</v>
      </c>
      <c r="Q1132" s="74"/>
      <c r="R1132" s="74"/>
      <c r="S1132" s="74" t="str">
        <f>'VARIABLES DE ENTRADA'!$A$12</f>
        <v>Nº</v>
      </c>
      <c r="U1132" s="74" t="str">
        <f>'VARIABLES DE ENTRADA'!$B$12</f>
        <v>TEMA</v>
      </c>
      <c r="V1132" s="74"/>
      <c r="W1132" s="74"/>
      <c r="X1132" s="74"/>
      <c r="Y1132" s="74"/>
      <c r="Z1132" s="74"/>
      <c r="AA1132" s="74"/>
      <c r="AB1132" s="74"/>
      <c r="AC1132" s="74"/>
      <c r="AD1132" s="74"/>
      <c r="AE1132" s="87" t="str">
        <f>'VARIABLES DE ENTRADA'!$C$12</f>
        <v>HRS.</v>
      </c>
      <c r="AG1132" s="70"/>
      <c r="AH1132" s="69"/>
      <c r="AI1132" s="69"/>
    </row>
    <row r="1133" spans="1:35" ht="21" x14ac:dyDescent="0.35">
      <c r="A1133" s="69"/>
      <c r="B1133" s="70"/>
      <c r="D1133" s="75">
        <f>'VARIABLES DE ENTRADA'!$A$13</f>
        <v>1</v>
      </c>
      <c r="F1133" s="75" t="str">
        <f>'VARIABLES DE ENTRADA'!$B$13</f>
        <v>LIMITACIONES DE AERONAVEGABILIDAD</v>
      </c>
      <c r="G1133" s="75"/>
      <c r="H1133" s="75"/>
      <c r="I1133" s="75"/>
      <c r="J1133" s="75"/>
      <c r="K1133" s="75"/>
      <c r="L1133" s="75"/>
      <c r="M1133" s="75"/>
      <c r="N1133" s="70"/>
      <c r="O1133" s="70"/>
      <c r="P1133" s="76">
        <f>'VARIABLES DE ENTRADA'!$C$13</f>
        <v>2</v>
      </c>
      <c r="Q1133" s="70"/>
      <c r="R1133" s="70"/>
      <c r="S1133" s="75">
        <f>'VARIABLES DE ENTRADA'!$A$33</f>
        <v>21</v>
      </c>
      <c r="U1133" s="75" t="str">
        <f>'VARIABLES DE ENTRADA'!$B$33</f>
        <v>CONTROLES DEL MOTOR</v>
      </c>
      <c r="V1133" s="75"/>
      <c r="W1133" s="75"/>
      <c r="X1133" s="75"/>
      <c r="Y1133" s="75"/>
      <c r="Z1133" s="75"/>
      <c r="AA1133" s="75"/>
      <c r="AB1133" s="75"/>
      <c r="AC1133" s="70"/>
      <c r="AD1133" s="70"/>
      <c r="AE1133" s="76">
        <f>'VARIABLES DE ENTRADA'!$C$33</f>
        <v>2</v>
      </c>
      <c r="AG1133" s="70"/>
      <c r="AH1133" s="69"/>
      <c r="AI1133" s="69"/>
    </row>
    <row r="1134" spans="1:35" ht="21" x14ac:dyDescent="0.35">
      <c r="A1134" s="69"/>
      <c r="B1134" s="70"/>
      <c r="D1134" s="75">
        <f>'VARIABLES DE ENTRADA'!$A$14</f>
        <v>2</v>
      </c>
      <c r="F1134" s="75" t="str">
        <f>'VARIABLES DE ENTRADA'!$B$14</f>
        <v>DIMENSIONES Y AREAS</v>
      </c>
      <c r="G1134" s="75"/>
      <c r="H1134" s="75"/>
      <c r="I1134" s="75"/>
      <c r="J1134" s="75"/>
      <c r="K1134" s="75"/>
      <c r="L1134" s="75"/>
      <c r="M1134" s="75"/>
      <c r="N1134" s="70"/>
      <c r="O1134" s="70"/>
      <c r="P1134" s="76">
        <f>'VARIABLES DE ENTRADA'!$C$14</f>
        <v>1</v>
      </c>
      <c r="Q1134" s="70"/>
      <c r="R1134" s="70"/>
      <c r="S1134" s="75">
        <f>'VARIABLES DE ENTRADA'!$A$34</f>
        <v>22</v>
      </c>
      <c r="U1134" s="75" t="str">
        <f>'VARIABLES DE ENTRADA'!$B$34</f>
        <v>INDICADORES DEL MOTOR</v>
      </c>
      <c r="V1134" s="75"/>
      <c r="W1134" s="75"/>
      <c r="X1134" s="75"/>
      <c r="Y1134" s="75"/>
      <c r="Z1134" s="75"/>
      <c r="AA1134" s="75"/>
      <c r="AB1134" s="75"/>
      <c r="AC1134" s="70"/>
      <c r="AD1134" s="70"/>
      <c r="AE1134" s="76">
        <f>'VARIABLES DE ENTRADA'!$C$34</f>
        <v>2</v>
      </c>
      <c r="AG1134" s="70"/>
      <c r="AH1134" s="69"/>
      <c r="AI1134" s="69"/>
    </row>
    <row r="1135" spans="1:35" ht="21" x14ac:dyDescent="0.35">
      <c r="A1135" s="69"/>
      <c r="B1135" s="70"/>
      <c r="D1135" s="75">
        <f>'VARIABLES DE ENTRADA'!$A$15</f>
        <v>3</v>
      </c>
      <c r="F1135" s="75" t="str">
        <f>'VARIABLES DE ENTRADA'!$B$15</f>
        <v>SERVICIO</v>
      </c>
      <c r="G1135" s="75"/>
      <c r="H1135" s="75"/>
      <c r="I1135" s="75"/>
      <c r="J1135" s="75"/>
      <c r="K1135" s="75"/>
      <c r="L1135" s="75"/>
      <c r="M1135" s="75"/>
      <c r="N1135" s="70"/>
      <c r="O1135" s="70"/>
      <c r="P1135" s="76">
        <f>'VARIABLES DE ENTRADA'!$C$15</f>
        <v>6</v>
      </c>
      <c r="Q1135" s="70"/>
      <c r="R1135" s="70"/>
      <c r="S1135" s="75">
        <f>'VARIABLES DE ENTRADA'!$A$35</f>
        <v>23</v>
      </c>
      <c r="U1135" s="75" t="str">
        <f>'VARIABLES DE ENTRADA'!$B$35</f>
        <v>ESCAPE</v>
      </c>
      <c r="V1135" s="75"/>
      <c r="W1135" s="75"/>
      <c r="X1135" s="75"/>
      <c r="Y1135" s="75"/>
      <c r="Z1135" s="75"/>
      <c r="AA1135" s="75"/>
      <c r="AB1135" s="75"/>
      <c r="AC1135" s="70"/>
      <c r="AD1135" s="70"/>
      <c r="AE1135" s="76">
        <f>'VARIABLES DE ENTRADA'!$C$35</f>
        <v>2</v>
      </c>
      <c r="AG1135" s="70"/>
      <c r="AH1135" s="69"/>
      <c r="AI1135" s="69"/>
    </row>
    <row r="1136" spans="1:35" ht="21" x14ac:dyDescent="0.35">
      <c r="A1136" s="69"/>
      <c r="B1136" s="70"/>
      <c r="D1136" s="75">
        <f>'VARIABLES DE ENTRADA'!$A$16</f>
        <v>4</v>
      </c>
      <c r="F1136" s="75" t="str">
        <f>'VARIABLES DE ENTRADA'!$B$16</f>
        <v>AIRE ACONDICIONADO</v>
      </c>
      <c r="G1136" s="75"/>
      <c r="H1136" s="75"/>
      <c r="I1136" s="75"/>
      <c r="J1136" s="75"/>
      <c r="K1136" s="75"/>
      <c r="L1136" s="75"/>
      <c r="M1136" s="75"/>
      <c r="N1136" s="70"/>
      <c r="O1136" s="70"/>
      <c r="P1136" s="76">
        <f>'VARIABLES DE ENTRADA'!$C$16</f>
        <v>4</v>
      </c>
      <c r="Q1136" s="70"/>
      <c r="R1136" s="70"/>
      <c r="S1136" s="75">
        <f>'VARIABLES DE ENTRADA'!$A$36</f>
        <v>24</v>
      </c>
      <c r="U1136" s="75" t="str">
        <f>'VARIABLES DE ENTRADA'!$B$36</f>
        <v>LUBRICACIÓN DEL MOTOR</v>
      </c>
      <c r="V1136" s="75"/>
      <c r="W1136" s="75"/>
      <c r="X1136" s="75"/>
      <c r="Y1136" s="75"/>
      <c r="Z1136" s="75"/>
      <c r="AA1136" s="75"/>
      <c r="AB1136" s="75"/>
      <c r="AC1136" s="70"/>
      <c r="AD1136" s="70"/>
      <c r="AE1136" s="76">
        <f>'VARIABLES DE ENTRADA'!$C$36</f>
        <v>2</v>
      </c>
      <c r="AG1136" s="70"/>
      <c r="AH1136" s="69"/>
      <c r="AI1136" s="69"/>
    </row>
    <row r="1137" spans="1:35" ht="21" x14ac:dyDescent="0.35">
      <c r="A1137" s="69"/>
      <c r="B1137" s="70"/>
      <c r="D1137" s="75">
        <f>'VARIABLES DE ENTRADA'!$A$17</f>
        <v>5</v>
      </c>
      <c r="F1137" s="75" t="str">
        <f>'VARIABLES DE ENTRADA'!$B$17</f>
        <v>SISTEMA ELECTRICO</v>
      </c>
      <c r="G1137" s="75"/>
      <c r="H1137" s="75"/>
      <c r="I1137" s="75"/>
      <c r="J1137" s="75"/>
      <c r="K1137" s="75"/>
      <c r="L1137" s="75"/>
      <c r="M1137" s="75"/>
      <c r="N1137" s="70"/>
      <c r="O1137" s="70"/>
      <c r="P1137" s="76">
        <f>'VARIABLES DE ENTRADA'!$C$17</f>
        <v>4</v>
      </c>
      <c r="Q1137" s="70"/>
      <c r="R1137" s="70"/>
      <c r="S1137" s="75">
        <f>'VARIABLES DE ENTRADA'!$A$37</f>
        <v>25</v>
      </c>
      <c r="U1137" s="75" t="str">
        <f>'VARIABLES DE ENTRADA'!$B$37</f>
        <v>ARRANQUE</v>
      </c>
      <c r="V1137" s="75"/>
      <c r="W1137" s="75"/>
      <c r="X1137" s="75"/>
      <c r="Y1137" s="75"/>
      <c r="Z1137" s="75"/>
      <c r="AA1137" s="75"/>
      <c r="AB1137" s="75"/>
      <c r="AC1137" s="70"/>
      <c r="AD1137" s="70"/>
      <c r="AE1137" s="76">
        <f>'VARIABLES DE ENTRADA'!$C$37</f>
        <v>2</v>
      </c>
      <c r="AG1137" s="70"/>
      <c r="AH1137" s="69"/>
      <c r="AI1137" s="69"/>
    </row>
    <row r="1138" spans="1:35" ht="21" x14ac:dyDescent="0.35">
      <c r="A1138" s="69"/>
      <c r="B1138" s="70"/>
      <c r="D1138" s="75">
        <f>'VARIABLES DE ENTRADA'!$A$18</f>
        <v>6</v>
      </c>
      <c r="F1138" s="75" t="str">
        <f>'VARIABLES DE ENTRADA'!$B$18</f>
        <v>EQUIPAMIENTO Y AMOBLADO</v>
      </c>
      <c r="G1138" s="75"/>
      <c r="H1138" s="75"/>
      <c r="I1138" s="75"/>
      <c r="J1138" s="75"/>
      <c r="K1138" s="75"/>
      <c r="L1138" s="75"/>
      <c r="M1138" s="75"/>
      <c r="N1138" s="70"/>
      <c r="O1138" s="70"/>
      <c r="P1138" s="76">
        <f>'VARIABLES DE ENTRADA'!$C$18</f>
        <v>1</v>
      </c>
      <c r="Q1138" s="70"/>
      <c r="R1138" s="70"/>
      <c r="S1138" s="75">
        <f>'VARIABLES DE ENTRADA'!$F$13</f>
        <v>26</v>
      </c>
      <c r="U1138" s="75" t="str">
        <f>'VARIABLES DE ENTRADA'!$G$13</f>
        <v>KING AIR FAMILY</v>
      </c>
      <c r="V1138" s="69"/>
      <c r="W1138" s="70"/>
      <c r="X1138" s="70"/>
      <c r="Y1138" s="70"/>
      <c r="Z1138" s="70"/>
      <c r="AA1138" s="70"/>
      <c r="AB1138" s="70"/>
      <c r="AC1138" s="70"/>
      <c r="AD1138" s="70"/>
      <c r="AE1138" s="76">
        <f>'VARIABLES DE ENTRADA'!$H$13</f>
        <v>4</v>
      </c>
      <c r="AG1138" s="70"/>
      <c r="AH1138" s="69"/>
      <c r="AI1138" s="69"/>
    </row>
    <row r="1139" spans="1:35" ht="21" x14ac:dyDescent="0.35">
      <c r="A1139" s="69"/>
      <c r="B1139" s="70"/>
      <c r="D1139" s="75">
        <f>'VARIABLES DE ENTRADA'!$A$19</f>
        <v>7</v>
      </c>
      <c r="F1139" s="75" t="str">
        <f>'VARIABLES DE ENTRADA'!$B$19</f>
        <v>PROTECCIÓN DE FUEGO</v>
      </c>
      <c r="G1139" s="75"/>
      <c r="H1139" s="75"/>
      <c r="I1139" s="75"/>
      <c r="J1139" s="75"/>
      <c r="K1139" s="75"/>
      <c r="L1139" s="75"/>
      <c r="M1139" s="75"/>
      <c r="N1139" s="70"/>
      <c r="O1139" s="70"/>
      <c r="P1139" s="76">
        <f>'VARIABLES DE ENTRADA'!$C$19</f>
        <v>2</v>
      </c>
      <c r="Q1139" s="70"/>
      <c r="R1139" s="70"/>
      <c r="S1139" s="70"/>
      <c r="T1139" s="70"/>
      <c r="U1139" s="70"/>
      <c r="V1139" s="70"/>
      <c r="W1139" s="70"/>
      <c r="X1139" s="70"/>
      <c r="Y1139" s="70"/>
      <c r="Z1139" s="70"/>
      <c r="AA1139" s="70"/>
      <c r="AB1139" s="70"/>
      <c r="AC1139" s="70"/>
      <c r="AD1139" s="70"/>
      <c r="AE1139" s="70"/>
      <c r="AG1139" s="70"/>
      <c r="AH1139" s="69"/>
      <c r="AI1139" s="69"/>
    </row>
    <row r="1140" spans="1:35" ht="21" x14ac:dyDescent="0.35">
      <c r="A1140" s="69"/>
      <c r="B1140" s="70"/>
      <c r="D1140" s="75">
        <f>'VARIABLES DE ENTRADA'!$A$20</f>
        <v>8</v>
      </c>
      <c r="F1140" s="75" t="str">
        <f>'VARIABLES DE ENTRADA'!$B$20</f>
        <v>SISTEMA DE CONTROL</v>
      </c>
      <c r="G1140" s="75"/>
      <c r="H1140" s="75"/>
      <c r="I1140" s="75"/>
      <c r="J1140" s="75"/>
      <c r="K1140" s="75"/>
      <c r="L1140" s="75"/>
      <c r="M1140" s="75"/>
      <c r="N1140" s="70"/>
      <c r="O1140" s="70"/>
      <c r="P1140" s="76">
        <f>'VARIABLES DE ENTRADA'!$C$20</f>
        <v>6</v>
      </c>
      <c r="Q1140" s="70"/>
      <c r="R1140" s="70"/>
      <c r="S1140" s="69"/>
      <c r="T1140" s="70"/>
      <c r="U1140" s="70"/>
      <c r="V1140" s="70"/>
      <c r="W1140" s="70"/>
      <c r="X1140" s="70"/>
      <c r="Y1140" s="70"/>
      <c r="Z1140" s="70"/>
      <c r="AA1140" s="70"/>
      <c r="AB1140" s="70"/>
      <c r="AC1140" s="70"/>
      <c r="AD1140" s="70"/>
      <c r="AE1140" s="70"/>
      <c r="AG1140" s="70"/>
      <c r="AH1140" s="69"/>
      <c r="AI1140" s="69"/>
    </row>
    <row r="1141" spans="1:35" ht="21" x14ac:dyDescent="0.35">
      <c r="A1141" s="69"/>
      <c r="B1141" s="70"/>
      <c r="D1141" s="75">
        <f>'VARIABLES DE ENTRADA'!$A$21</f>
        <v>9</v>
      </c>
      <c r="F1141" s="75" t="str">
        <f>'VARIABLES DE ENTRADA'!$B$21</f>
        <v>SISTEMA DE COMBUSTIBLE</v>
      </c>
      <c r="G1141" s="75"/>
      <c r="H1141" s="75"/>
      <c r="I1141" s="75"/>
      <c r="J1141" s="75"/>
      <c r="K1141" s="75"/>
      <c r="L1141" s="75"/>
      <c r="M1141" s="75"/>
      <c r="N1141" s="70"/>
      <c r="O1141" s="70"/>
      <c r="P1141" s="76">
        <f>'VARIABLES DE ENTRADA'!$C$21</f>
        <v>4</v>
      </c>
      <c r="Q1141" s="70"/>
      <c r="R1141" s="70"/>
      <c r="S1141" s="70"/>
      <c r="T1141" s="70"/>
      <c r="U1141" s="70"/>
      <c r="V1141" s="70"/>
      <c r="W1141" s="70"/>
      <c r="X1141" s="70"/>
      <c r="Y1141" s="70"/>
      <c r="Z1141" s="70"/>
      <c r="AA1141" s="70"/>
      <c r="AB1141" s="70"/>
      <c r="AC1141" s="70"/>
      <c r="AD1141" s="70"/>
      <c r="AE1141" s="70"/>
      <c r="AG1141" s="70"/>
      <c r="AH1141" s="69"/>
      <c r="AI1141" s="69"/>
    </row>
    <row r="1142" spans="1:35" ht="21" x14ac:dyDescent="0.35">
      <c r="A1142" s="69"/>
      <c r="B1142" s="70"/>
      <c r="D1142" s="75">
        <f>'VARIABLES DE ENTRADA'!$A$22</f>
        <v>10</v>
      </c>
      <c r="F1142" s="75" t="str">
        <f>'VARIABLES DE ENTRADA'!$B$22</f>
        <v>SISTEMA HIDRÁULICO</v>
      </c>
      <c r="G1142" s="75"/>
      <c r="H1142" s="75"/>
      <c r="I1142" s="75"/>
      <c r="J1142" s="75"/>
      <c r="K1142" s="75"/>
      <c r="L1142" s="75"/>
      <c r="M1142" s="75"/>
      <c r="N1142" s="70"/>
      <c r="O1142" s="70"/>
      <c r="P1142" s="76">
        <f>'VARIABLES DE ENTRADA'!$C$22</f>
        <v>3</v>
      </c>
      <c r="Q1142" s="70"/>
      <c r="R1142" s="70"/>
      <c r="S1142" s="70"/>
      <c r="T1142" s="70"/>
      <c r="U1142" s="70"/>
      <c r="V1142" s="75"/>
      <c r="W1142" s="70"/>
      <c r="X1142" s="70"/>
      <c r="Y1142" s="70"/>
      <c r="Z1142" s="70"/>
      <c r="AA1142" s="70"/>
      <c r="AB1142" s="70"/>
      <c r="AC1142" s="70"/>
      <c r="AD1142" s="70"/>
      <c r="AE1142" s="70"/>
      <c r="AG1142" s="70"/>
      <c r="AH1142" s="69"/>
      <c r="AI1142" s="69"/>
    </row>
    <row r="1143" spans="1:35" ht="21" x14ac:dyDescent="0.35">
      <c r="A1143" s="69"/>
      <c r="B1143" s="70"/>
      <c r="D1143" s="75">
        <f>'VARIABLES DE ENTRADA'!$A$23</f>
        <v>11</v>
      </c>
      <c r="F1143" s="75" t="str">
        <f>'VARIABLES DE ENTRADA'!$B$23</f>
        <v xml:space="preserve">PROTECCIÓN DE HIELO Y LLUVIA </v>
      </c>
      <c r="G1143" s="75"/>
      <c r="H1143" s="75"/>
      <c r="I1143" s="75"/>
      <c r="J1143" s="75"/>
      <c r="K1143" s="75"/>
      <c r="L1143" s="75"/>
      <c r="M1143" s="75"/>
      <c r="N1143" s="70"/>
      <c r="O1143" s="70"/>
      <c r="P1143" s="76">
        <f>'VARIABLES DE ENTRADA'!$C$23</f>
        <v>3</v>
      </c>
      <c r="Q1143" s="70"/>
      <c r="R1143" s="70"/>
      <c r="S1143" s="70"/>
      <c r="T1143" s="70"/>
      <c r="U1143" s="70"/>
      <c r="V1143" s="70"/>
      <c r="W1143" s="70"/>
      <c r="X1143" s="70"/>
      <c r="Y1143" s="70"/>
      <c r="Z1143" s="70"/>
      <c r="AA1143" s="70"/>
      <c r="AB1143" s="70"/>
      <c r="AC1143" s="70"/>
      <c r="AD1143" s="70"/>
      <c r="AE1143" s="70"/>
      <c r="AG1143" s="70"/>
      <c r="AH1143" s="69"/>
      <c r="AI1143" s="69"/>
    </row>
    <row r="1144" spans="1:35" ht="21" x14ac:dyDescent="0.35">
      <c r="A1144" s="69"/>
      <c r="B1144" s="70"/>
      <c r="D1144" s="75">
        <f>'VARIABLES DE ENTRADA'!$A$24</f>
        <v>12</v>
      </c>
      <c r="F1144" s="75" t="str">
        <f>'VARIABLES DE ENTRADA'!$B$24</f>
        <v>INSTRUMENTOS</v>
      </c>
      <c r="G1144" s="75"/>
      <c r="H1144" s="75"/>
      <c r="I1144" s="75"/>
      <c r="J1144" s="75"/>
      <c r="K1144" s="75"/>
      <c r="L1144" s="75"/>
      <c r="M1144" s="75"/>
      <c r="N1144" s="70"/>
      <c r="O1144" s="70"/>
      <c r="P1144" s="76">
        <f>'VARIABLES DE ENTRADA'!$C$24</f>
        <v>2</v>
      </c>
      <c r="Q1144" s="70"/>
      <c r="R1144" s="70"/>
      <c r="S1144" s="70"/>
      <c r="T1144" s="70"/>
      <c r="U1144" s="70"/>
      <c r="V1144" s="70"/>
      <c r="W1144" s="70"/>
      <c r="X1144" s="70"/>
      <c r="Y1144" s="70"/>
      <c r="Z1144" s="70"/>
      <c r="AA1144" s="70"/>
      <c r="AB1144" s="70"/>
      <c r="AC1144" s="70"/>
      <c r="AD1144" s="70"/>
      <c r="AE1144" s="70"/>
      <c r="AG1144" s="70"/>
      <c r="AH1144" s="69"/>
      <c r="AI1144" s="69"/>
    </row>
    <row r="1145" spans="1:35" ht="21" x14ac:dyDescent="0.35">
      <c r="A1145" s="69"/>
      <c r="B1145" s="70"/>
      <c r="D1145" s="75">
        <f>'VARIABLES DE ENTRADA'!$A$25</f>
        <v>13</v>
      </c>
      <c r="F1145" s="75" t="str">
        <f>'VARIABLES DE ENTRADA'!$B$25</f>
        <v>TREN DE ATERRIZAJE</v>
      </c>
      <c r="G1145" s="75"/>
      <c r="H1145" s="75"/>
      <c r="I1145" s="75"/>
      <c r="J1145" s="75"/>
      <c r="K1145" s="75"/>
      <c r="L1145" s="75"/>
      <c r="M1145" s="75"/>
      <c r="N1145" s="70"/>
      <c r="O1145" s="70"/>
      <c r="P1145" s="76">
        <f>'VARIABLES DE ENTRADA'!$C$25</f>
        <v>4</v>
      </c>
      <c r="Q1145" s="70"/>
      <c r="R1145" s="70"/>
      <c r="S1145" s="70"/>
      <c r="T1145" s="70"/>
      <c r="U1145" s="70"/>
      <c r="V1145" s="70"/>
      <c r="W1145" s="70"/>
      <c r="X1145" s="70"/>
      <c r="Y1145" s="70"/>
      <c r="Z1145" s="70"/>
      <c r="AA1145" s="70"/>
      <c r="AB1145" s="70"/>
      <c r="AC1145" s="70"/>
      <c r="AD1145" s="70"/>
      <c r="AE1145" s="70"/>
      <c r="AG1145" s="70"/>
      <c r="AH1145" s="69"/>
      <c r="AI1145" s="69"/>
    </row>
    <row r="1146" spans="1:35" ht="21" x14ac:dyDescent="0.35">
      <c r="A1146" s="69"/>
      <c r="B1146" s="70"/>
      <c r="D1146" s="75">
        <f>'VARIABLES DE ENTRADA'!$A$26</f>
        <v>14</v>
      </c>
      <c r="F1146" s="75" t="str">
        <f>'VARIABLES DE ENTRADA'!$B$26</f>
        <v>MOTOPROPULSOR Y HÉLICE</v>
      </c>
      <c r="G1146" s="75"/>
      <c r="H1146" s="75"/>
      <c r="I1146" s="75"/>
      <c r="J1146" s="75"/>
      <c r="K1146" s="75"/>
      <c r="L1146" s="75"/>
      <c r="M1146" s="75"/>
      <c r="N1146" s="70"/>
      <c r="O1146" s="70"/>
      <c r="P1146" s="76">
        <f>'VARIABLES DE ENTRADA'!$C$26</f>
        <v>2</v>
      </c>
      <c r="Q1146" s="70"/>
      <c r="R1146" s="70"/>
      <c r="S1146" s="70"/>
      <c r="T1146" s="70"/>
      <c r="U1146" s="70"/>
      <c r="V1146" s="70"/>
      <c r="W1146" s="70"/>
      <c r="X1146" s="70"/>
      <c r="Y1146" s="70"/>
      <c r="Z1146" s="70"/>
      <c r="AA1146" s="70"/>
      <c r="AB1146" s="70"/>
      <c r="AC1146" s="70"/>
      <c r="AD1146" s="70"/>
      <c r="AE1146" s="70"/>
      <c r="AG1146" s="70"/>
      <c r="AH1146" s="69"/>
      <c r="AI1146" s="69"/>
    </row>
    <row r="1147" spans="1:35" ht="21" x14ac:dyDescent="0.35">
      <c r="A1147" s="69"/>
      <c r="B1147" s="70"/>
      <c r="D1147" s="75">
        <f>'VARIABLES DE ENTRADA'!$A$27</f>
        <v>15</v>
      </c>
      <c r="F1147" s="75" t="str">
        <f>'VARIABLES DE ENTRADA'!$B$27</f>
        <v>NEUMÁTICO</v>
      </c>
      <c r="G1147" s="75"/>
      <c r="H1147" s="75"/>
      <c r="I1147" s="75"/>
      <c r="J1147" s="75"/>
      <c r="K1147" s="75"/>
      <c r="L1147" s="75"/>
      <c r="M1147" s="75"/>
      <c r="N1147" s="70"/>
      <c r="O1147" s="70"/>
      <c r="P1147" s="76">
        <f>'VARIABLES DE ENTRADA'!$C$27</f>
        <v>3</v>
      </c>
      <c r="Q1147" s="70"/>
      <c r="R1147" s="70"/>
      <c r="S1147" s="70"/>
      <c r="T1147" s="70"/>
      <c r="U1147" s="70"/>
      <c r="V1147" s="70"/>
      <c r="W1147" s="70"/>
      <c r="X1147" s="70"/>
      <c r="Y1147" s="70"/>
      <c r="Z1147" s="70"/>
      <c r="AA1147" s="70"/>
      <c r="AB1147" s="70"/>
      <c r="AC1147" s="70"/>
      <c r="AD1147" s="70"/>
      <c r="AE1147" s="70"/>
      <c r="AG1147" s="70"/>
      <c r="AH1147" s="69"/>
      <c r="AI1147" s="69"/>
    </row>
    <row r="1148" spans="1:35" ht="21" x14ac:dyDescent="0.35">
      <c r="A1148" s="69"/>
      <c r="B1148" s="70"/>
      <c r="D1148" s="75">
        <f>'VARIABLES DE ENTRADA'!$A$28</f>
        <v>16</v>
      </c>
      <c r="F1148" s="75" t="str">
        <f>'VARIABLES DE ENTRADA'!$B$28</f>
        <v>PRÁCTICA ESTÁNDAR DE MOTOR</v>
      </c>
      <c r="G1148" s="75"/>
      <c r="H1148" s="75"/>
      <c r="I1148" s="75"/>
      <c r="J1148" s="75"/>
      <c r="K1148" s="75"/>
      <c r="L1148" s="75"/>
      <c r="M1148" s="75"/>
      <c r="N1148" s="70"/>
      <c r="O1148" s="70"/>
      <c r="P1148" s="76">
        <f>'VARIABLES DE ENTRADA'!$C$28</f>
        <v>4</v>
      </c>
      <c r="Q1148" s="70"/>
      <c r="R1148" s="70"/>
      <c r="S1148" s="70"/>
      <c r="T1148" s="70"/>
      <c r="U1148" s="70"/>
      <c r="V1148" s="70"/>
      <c r="W1148" s="70"/>
      <c r="X1148" s="70"/>
      <c r="Y1148" s="70"/>
      <c r="Z1148" s="70"/>
      <c r="AA1148" s="70"/>
      <c r="AB1148" s="70"/>
      <c r="AC1148" s="70"/>
      <c r="AD1148" s="70"/>
      <c r="AE1148" s="70"/>
      <c r="AG1148" s="70"/>
      <c r="AH1148" s="69"/>
      <c r="AI1148" s="69"/>
    </row>
    <row r="1149" spans="1:35" ht="21" x14ac:dyDescent="0.35">
      <c r="A1149" s="69"/>
      <c r="B1149" s="70"/>
      <c r="D1149" s="75">
        <f>'VARIABLES DE ENTRADA'!$A$29</f>
        <v>17</v>
      </c>
      <c r="F1149" s="75" t="str">
        <f>'VARIABLES DE ENTRADA'!$B$29</f>
        <v>PLANTA DE PODER</v>
      </c>
      <c r="G1149" s="75"/>
      <c r="H1149" s="75"/>
      <c r="I1149" s="75"/>
      <c r="J1149" s="75"/>
      <c r="K1149" s="75"/>
      <c r="L1149" s="75"/>
      <c r="M1149" s="75"/>
      <c r="N1149" s="70"/>
      <c r="O1149" s="70"/>
      <c r="P1149" s="76">
        <f>'VARIABLES DE ENTRADA'!$C$29</f>
        <v>3</v>
      </c>
      <c r="Q1149" s="70"/>
      <c r="R1149" s="70"/>
      <c r="S1149" s="70"/>
      <c r="T1149" s="70"/>
      <c r="U1149" s="70"/>
      <c r="V1149" s="70"/>
      <c r="W1149" s="70"/>
      <c r="X1149" s="70"/>
      <c r="Y1149" s="70"/>
      <c r="Z1149" s="70"/>
      <c r="AA1149" s="70"/>
      <c r="AB1149" s="70"/>
      <c r="AC1149" s="70"/>
      <c r="AD1149" s="70"/>
      <c r="AE1149" s="70"/>
      <c r="AG1149" s="70"/>
      <c r="AH1149" s="69"/>
      <c r="AI1149" s="69"/>
    </row>
    <row r="1150" spans="1:35" ht="21" x14ac:dyDescent="0.35">
      <c r="A1150" s="69"/>
      <c r="B1150" s="70"/>
      <c r="D1150" s="75">
        <f>'VARIABLES DE ENTRADA'!$A$30</f>
        <v>18</v>
      </c>
      <c r="F1150" s="75" t="str">
        <f>'VARIABLES DE ENTRADA'!$B$30</f>
        <v>SISTEMA DE COMBUSTIBLE DEL MOTOR</v>
      </c>
      <c r="G1150" s="75"/>
      <c r="H1150" s="75"/>
      <c r="I1150" s="75"/>
      <c r="J1150" s="75"/>
      <c r="K1150" s="75"/>
      <c r="L1150" s="75"/>
      <c r="M1150" s="75"/>
      <c r="N1150" s="70"/>
      <c r="O1150" s="70"/>
      <c r="P1150" s="76">
        <f>'VARIABLES DE ENTRADA'!$C$30</f>
        <v>3</v>
      </c>
      <c r="Q1150" s="70"/>
      <c r="R1150" s="70"/>
      <c r="S1150" s="70"/>
      <c r="T1150" s="70"/>
      <c r="U1150" s="70"/>
      <c r="V1150" s="70"/>
      <c r="W1150" s="70"/>
      <c r="X1150" s="70"/>
      <c r="Y1150" s="70"/>
      <c r="Z1150" s="70"/>
      <c r="AA1150" s="70"/>
      <c r="AB1150" s="70"/>
      <c r="AC1150" s="70"/>
      <c r="AD1150" s="70"/>
      <c r="AE1150" s="70"/>
      <c r="AG1150" s="70"/>
      <c r="AH1150" s="69"/>
      <c r="AI1150" s="69"/>
    </row>
    <row r="1151" spans="1:35" ht="21" x14ac:dyDescent="0.35">
      <c r="A1151" s="69"/>
      <c r="B1151" s="70"/>
      <c r="D1151" s="75">
        <f>'VARIABLES DE ENTRADA'!$A$31</f>
        <v>19</v>
      </c>
      <c r="F1151" s="75" t="str">
        <f>'VARIABLES DE ENTRADA'!$B$31</f>
        <v>IGNICIÓN</v>
      </c>
      <c r="G1151" s="75"/>
      <c r="H1151" s="75"/>
      <c r="I1151" s="75"/>
      <c r="J1151" s="75"/>
      <c r="K1151" s="75"/>
      <c r="L1151" s="75"/>
      <c r="M1151" s="75"/>
      <c r="N1151" s="70"/>
      <c r="O1151" s="70"/>
      <c r="P1151" s="76">
        <f>'VARIABLES DE ENTRADA'!$C$31</f>
        <v>2</v>
      </c>
      <c r="Q1151" s="70"/>
      <c r="R1151" s="70"/>
      <c r="S1151" s="70"/>
      <c r="T1151" s="70"/>
      <c r="U1151" s="70"/>
      <c r="V1151" s="70"/>
      <c r="W1151" s="70"/>
      <c r="X1151" s="70"/>
      <c r="Y1151" s="70"/>
      <c r="Z1151" s="70"/>
      <c r="AA1151" s="70"/>
      <c r="AB1151" s="70"/>
      <c r="AC1151" s="70"/>
      <c r="AD1151" s="70"/>
      <c r="AE1151" s="70"/>
      <c r="AG1151" s="70"/>
      <c r="AH1151" s="69"/>
      <c r="AI1151" s="69"/>
    </row>
    <row r="1152" spans="1:35" ht="21" x14ac:dyDescent="0.35">
      <c r="A1152" s="69"/>
      <c r="B1152" s="70"/>
      <c r="D1152" s="75">
        <f>'VARIABLES DE ENTRADA'!$A$32</f>
        <v>20</v>
      </c>
      <c r="F1152" s="75" t="str">
        <f>'VARIABLES DE ENTRADA'!$B$32</f>
        <v>AIRE</v>
      </c>
      <c r="G1152" s="75"/>
      <c r="H1152" s="75"/>
      <c r="I1152" s="75"/>
      <c r="J1152" s="75"/>
      <c r="K1152" s="75"/>
      <c r="L1152" s="75"/>
      <c r="M1152" s="75"/>
      <c r="N1152" s="70"/>
      <c r="O1152" s="70"/>
      <c r="P1152" s="76">
        <f>'VARIABLES DE ENTRADA'!$C$32</f>
        <v>2</v>
      </c>
      <c r="Q1152" s="70"/>
      <c r="R1152" s="70"/>
      <c r="S1152" s="70"/>
      <c r="T1152" s="70"/>
      <c r="U1152" s="70"/>
      <c r="V1152" s="70"/>
      <c r="W1152" s="70"/>
      <c r="X1152" s="70"/>
      <c r="Y1152" s="70"/>
      <c r="Z1152" s="70"/>
      <c r="AA1152" s="70"/>
      <c r="AB1152" s="70"/>
      <c r="AC1152" s="70"/>
      <c r="AD1152" s="70"/>
      <c r="AE1152" s="70"/>
      <c r="AG1152" s="70"/>
      <c r="AH1152" s="69"/>
      <c r="AI1152" s="69"/>
    </row>
    <row r="1153" spans="1:35" x14ac:dyDescent="0.25">
      <c r="A1153" s="69"/>
      <c r="B1153" s="70"/>
      <c r="C1153" s="69"/>
      <c r="D1153" s="69"/>
      <c r="E1153" s="69"/>
      <c r="F1153" s="69"/>
      <c r="G1153" s="69"/>
      <c r="H1153" s="69"/>
      <c r="I1153" s="69"/>
      <c r="J1153" s="69"/>
      <c r="K1153" s="69"/>
      <c r="L1153" s="69"/>
      <c r="M1153" s="70"/>
      <c r="N1153" s="70"/>
      <c r="O1153" s="70"/>
      <c r="P1153" s="70"/>
      <c r="Q1153" s="70"/>
      <c r="R1153" s="70"/>
      <c r="S1153" s="70"/>
      <c r="T1153" s="70"/>
      <c r="U1153" s="70"/>
      <c r="V1153" s="70"/>
      <c r="W1153" s="70"/>
      <c r="X1153" s="70"/>
      <c r="Y1153" s="70"/>
      <c r="Z1153" s="70"/>
      <c r="AA1153" s="70"/>
      <c r="AB1153" s="70"/>
      <c r="AC1153" s="70"/>
      <c r="AD1153" s="70"/>
      <c r="AE1153" s="70"/>
      <c r="AF1153" s="70"/>
      <c r="AG1153" s="70"/>
      <c r="AH1153" s="69"/>
      <c r="AI1153" s="69"/>
    </row>
    <row r="1154" spans="1:35" x14ac:dyDescent="0.25">
      <c r="A1154" s="69"/>
      <c r="B1154" s="70"/>
      <c r="C1154" s="69"/>
      <c r="D1154" s="69"/>
      <c r="E1154" s="69"/>
      <c r="F1154" s="69"/>
      <c r="G1154" s="69"/>
      <c r="H1154" s="69"/>
      <c r="I1154" s="69"/>
      <c r="J1154" s="69"/>
      <c r="K1154" s="69"/>
      <c r="L1154" s="69"/>
      <c r="M1154" s="70"/>
      <c r="N1154" s="70"/>
      <c r="O1154" s="70"/>
      <c r="P1154" s="70"/>
      <c r="Q1154" s="70"/>
      <c r="R1154" s="70"/>
      <c r="S1154" s="70"/>
      <c r="T1154" s="70"/>
      <c r="U1154" s="70"/>
      <c r="V1154" s="70"/>
      <c r="W1154" s="70"/>
      <c r="X1154" s="70"/>
      <c r="Y1154" s="70"/>
      <c r="Z1154" s="70"/>
      <c r="AA1154" s="70"/>
      <c r="AB1154" s="70"/>
      <c r="AC1154" s="70"/>
      <c r="AD1154" s="70"/>
      <c r="AE1154" s="70"/>
      <c r="AF1154" s="70"/>
      <c r="AG1154" s="70"/>
      <c r="AH1154" s="69"/>
      <c r="AI1154" s="69"/>
    </row>
    <row r="1155" spans="1:35" ht="23.25" x14ac:dyDescent="0.35">
      <c r="A1155" s="69"/>
      <c r="B1155" s="70"/>
      <c r="C1155" s="69"/>
      <c r="D1155" s="69"/>
      <c r="E1155" s="69"/>
      <c r="F1155" s="69"/>
      <c r="G1155" s="69"/>
      <c r="H1155" s="69"/>
      <c r="I1155" s="77" t="s">
        <v>42</v>
      </c>
      <c r="J1155" s="77"/>
      <c r="K1155" s="78"/>
      <c r="L1155" s="78"/>
      <c r="M1155" s="78"/>
      <c r="N1155" s="78"/>
      <c r="O1155" s="78"/>
      <c r="P1155" s="78"/>
      <c r="Q1155" s="78"/>
      <c r="R1155" s="78"/>
      <c r="S1155" s="78"/>
      <c r="T1155" s="77">
        <f>'VARIABLES DE ENTRADA'!$K$128</f>
        <v>85</v>
      </c>
      <c r="U1155" s="78"/>
      <c r="V1155" s="78"/>
      <c r="W1155" s="78"/>
      <c r="X1155" s="78"/>
      <c r="Y1155" s="78"/>
      <c r="Z1155" s="70"/>
      <c r="AA1155" s="70"/>
      <c r="AB1155" s="70"/>
      <c r="AC1155" s="70"/>
      <c r="AD1155" s="70"/>
      <c r="AE1155" s="70"/>
      <c r="AF1155" s="70"/>
      <c r="AG1155" s="70"/>
      <c r="AH1155" s="69"/>
      <c r="AI1155" s="69"/>
    </row>
    <row r="1156" spans="1:35" ht="23.25" x14ac:dyDescent="0.35">
      <c r="A1156" s="69"/>
      <c r="B1156" s="70"/>
      <c r="C1156" s="79"/>
      <c r="D1156" s="79"/>
      <c r="E1156" s="79"/>
      <c r="F1156" s="79"/>
      <c r="G1156" s="79"/>
      <c r="H1156" s="79"/>
      <c r="I1156" s="77" t="s">
        <v>43</v>
      </c>
      <c r="J1156" s="77"/>
      <c r="K1156" s="78"/>
      <c r="L1156" s="78"/>
      <c r="M1156" s="78"/>
      <c r="N1156" s="78"/>
      <c r="O1156" s="78"/>
      <c r="P1156" s="78"/>
      <c r="Q1156" s="78"/>
      <c r="R1156" s="78"/>
      <c r="S1156" s="78"/>
      <c r="T1156" s="77">
        <f>'VARIABLES DE ENTRADA'!$I$128</f>
        <v>100</v>
      </c>
      <c r="U1156" s="78"/>
      <c r="V1156" s="78"/>
      <c r="W1156" s="78"/>
      <c r="X1156" s="78"/>
      <c r="Y1156" s="78"/>
      <c r="Z1156" s="70"/>
      <c r="AA1156" s="70"/>
      <c r="AB1156" s="70"/>
      <c r="AC1156" s="70"/>
      <c r="AD1156" s="70"/>
      <c r="AE1156" s="70"/>
      <c r="AF1156" s="70"/>
      <c r="AG1156" s="70"/>
      <c r="AH1156" s="69"/>
      <c r="AI1156" s="69"/>
    </row>
    <row r="1157" spans="1:35" ht="23.25" x14ac:dyDescent="0.35">
      <c r="A1157" s="69"/>
      <c r="B1157" s="70"/>
      <c r="C1157" s="70"/>
      <c r="D1157" s="70"/>
      <c r="E1157" s="70"/>
      <c r="F1157" s="70"/>
      <c r="G1157" s="70"/>
      <c r="H1157" s="70"/>
      <c r="I1157" s="77" t="s">
        <v>36</v>
      </c>
      <c r="J1157" s="77"/>
      <c r="K1157" s="78"/>
      <c r="L1157" s="78"/>
      <c r="M1157" s="78"/>
      <c r="N1157" s="78"/>
      <c r="O1157" s="78"/>
      <c r="P1157" s="78"/>
      <c r="Q1157" s="78"/>
      <c r="R1157" s="78"/>
      <c r="S1157" s="78"/>
      <c r="T1157" s="77" t="str">
        <f>'VARIABLES DE ENTRADA'!$L$128</f>
        <v>APROBADO</v>
      </c>
      <c r="U1157" s="78"/>
      <c r="V1157" s="78"/>
      <c r="W1157" s="78"/>
      <c r="X1157" s="78"/>
      <c r="Y1157" s="78"/>
      <c r="Z1157" s="70"/>
      <c r="AA1157" s="70"/>
      <c r="AB1157" s="70"/>
      <c r="AC1157" s="70"/>
      <c r="AD1157" s="70"/>
      <c r="AE1157" s="70"/>
      <c r="AF1157" s="70"/>
      <c r="AG1157" s="70"/>
      <c r="AH1157" s="69"/>
      <c r="AI1157" s="69"/>
    </row>
    <row r="1158" spans="1:35" ht="23.25" x14ac:dyDescent="0.35">
      <c r="A1158" s="69"/>
      <c r="B1158" s="70"/>
      <c r="C1158" s="70"/>
      <c r="D1158" s="70"/>
      <c r="E1158" s="70"/>
      <c r="F1158" s="70"/>
      <c r="G1158" s="70"/>
      <c r="H1158" s="70"/>
      <c r="I1158" s="80" t="s">
        <v>45</v>
      </c>
      <c r="J1158" s="70"/>
      <c r="K1158" s="70"/>
      <c r="L1158" s="70"/>
      <c r="M1158" s="70"/>
      <c r="N1158" s="70"/>
      <c r="O1158" s="70"/>
      <c r="P1158" s="70"/>
      <c r="Q1158" s="70"/>
      <c r="R1158" s="70"/>
      <c r="S1158" s="70"/>
      <c r="T1158" s="78" t="str">
        <f>'VARIABLES DE ENTRADA'!$G$43</f>
        <v>30 DE SEPTIEMBRE DE 2019</v>
      </c>
      <c r="U1158" s="78"/>
      <c r="V1158" s="70"/>
      <c r="W1158" s="70"/>
      <c r="X1158" s="70"/>
      <c r="Y1158" s="70"/>
      <c r="Z1158" s="70"/>
      <c r="AA1158" s="70"/>
      <c r="AB1158" s="70"/>
      <c r="AC1158" s="70"/>
      <c r="AD1158" s="70"/>
      <c r="AE1158" s="70"/>
      <c r="AF1158" s="70"/>
      <c r="AG1158" s="70"/>
      <c r="AH1158" s="69"/>
      <c r="AI1158" s="69"/>
    </row>
    <row r="1159" spans="1:35" ht="23.25" x14ac:dyDescent="0.35">
      <c r="A1159" s="69"/>
      <c r="B1159" s="70"/>
      <c r="C1159" s="70"/>
      <c r="D1159" s="70"/>
      <c r="E1159" s="70"/>
      <c r="F1159" s="70"/>
      <c r="G1159" s="70"/>
      <c r="H1159" s="70"/>
      <c r="I1159" s="80" t="s">
        <v>46</v>
      </c>
      <c r="J1159" s="70"/>
      <c r="K1159" s="70"/>
      <c r="L1159" s="70"/>
      <c r="M1159" s="70"/>
      <c r="N1159" s="70"/>
      <c r="O1159" s="70"/>
      <c r="P1159" s="70"/>
      <c r="Q1159" s="70"/>
      <c r="R1159" s="70"/>
      <c r="S1159" s="70"/>
      <c r="T1159" s="78" t="str">
        <f>'VARIABLES DE ENTRADA'!$G$44</f>
        <v>18 DE OCTUBRE DE 2019</v>
      </c>
      <c r="U1159" s="78"/>
      <c r="V1159" s="70"/>
      <c r="W1159" s="70"/>
      <c r="X1159" s="70"/>
      <c r="Y1159" s="70"/>
      <c r="Z1159" s="70"/>
      <c r="AA1159" s="70"/>
      <c r="AB1159" s="70"/>
      <c r="AC1159" s="70"/>
      <c r="AD1159" s="70"/>
      <c r="AE1159" s="70"/>
      <c r="AF1159" s="70"/>
      <c r="AG1159" s="70"/>
      <c r="AH1159" s="69"/>
      <c r="AI1159" s="69"/>
    </row>
    <row r="1160" spans="1:35" ht="23.25" x14ac:dyDescent="0.35">
      <c r="A1160" s="69"/>
      <c r="B1160" s="70"/>
      <c r="C1160" s="70"/>
      <c r="D1160" s="70"/>
      <c r="E1160" s="70"/>
      <c r="F1160" s="70"/>
      <c r="G1160" s="70"/>
      <c r="H1160" s="70"/>
      <c r="I1160" s="77" t="s">
        <v>37</v>
      </c>
      <c r="J1160" s="77"/>
      <c r="K1160" s="78"/>
      <c r="L1160" s="78"/>
      <c r="M1160" s="78"/>
      <c r="N1160" s="78"/>
      <c r="O1160" s="78"/>
      <c r="P1160" s="78"/>
      <c r="Q1160" s="78"/>
      <c r="R1160" s="78"/>
      <c r="S1160" s="78"/>
      <c r="T1160" s="78" t="str">
        <f>'VARIABLES DE ENTRADA'!$M$128</f>
        <v>18 DE OCTUBRE DE 2019-17790197</v>
      </c>
      <c r="U1160" s="78"/>
      <c r="V1160" s="78"/>
      <c r="W1160" s="78"/>
      <c r="X1160" s="78"/>
      <c r="Y1160" s="78"/>
      <c r="Z1160" s="70"/>
      <c r="AA1160" s="70"/>
      <c r="AB1160" s="70"/>
      <c r="AC1160" s="70"/>
      <c r="AD1160" s="70"/>
      <c r="AE1160" s="70"/>
      <c r="AF1160" s="70"/>
      <c r="AG1160" s="70"/>
      <c r="AH1160" s="69"/>
      <c r="AI1160" s="69"/>
    </row>
    <row r="1161" spans="1:35" x14ac:dyDescent="0.25">
      <c r="A1161" s="69"/>
      <c r="B1161" s="70"/>
      <c r="C1161" s="70"/>
      <c r="D1161" s="70"/>
      <c r="E1161" s="70"/>
      <c r="F1161" s="70"/>
      <c r="G1161" s="70"/>
      <c r="H1161" s="70"/>
      <c r="I1161" s="70"/>
      <c r="J1161" s="70"/>
      <c r="K1161" s="70"/>
      <c r="L1161" s="70"/>
      <c r="M1161" s="70"/>
      <c r="N1161" s="70"/>
      <c r="O1161" s="70"/>
      <c r="P1161" s="70"/>
      <c r="Q1161" s="70"/>
      <c r="R1161" s="70"/>
      <c r="S1161" s="70"/>
      <c r="T1161" s="70"/>
      <c r="U1161" s="70"/>
      <c r="V1161" s="70"/>
      <c r="W1161" s="70"/>
      <c r="X1161" s="70"/>
      <c r="Y1161" s="70"/>
      <c r="Z1161" s="70"/>
      <c r="AA1161" s="70"/>
      <c r="AB1161" s="70"/>
      <c r="AC1161" s="70"/>
      <c r="AD1161" s="70"/>
      <c r="AE1161" s="70"/>
      <c r="AF1161" s="70"/>
      <c r="AG1161" s="70"/>
      <c r="AH1161" s="69"/>
      <c r="AI1161" s="69"/>
    </row>
    <row r="1162" spans="1:35" ht="21" x14ac:dyDescent="0.35">
      <c r="A1162" s="97" t="s">
        <v>44</v>
      </c>
      <c r="B1162" s="97"/>
      <c r="C1162" s="97"/>
      <c r="D1162" s="97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</row>
    <row r="1163" spans="1:35" ht="21" x14ac:dyDescent="0.35">
      <c r="A1163" s="97" t="s">
        <v>114</v>
      </c>
      <c r="B1163" s="97"/>
      <c r="C1163" s="97"/>
      <c r="D1163" s="97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 t="str">
        <f>'VARIABLES DE ENTRADA'!$G$40</f>
        <v>JI-DC-002-01</v>
      </c>
      <c r="AF1163" s="97"/>
      <c r="AG1163" s="97"/>
      <c r="AH1163" s="97"/>
      <c r="AI1163" s="97"/>
    </row>
    <row r="1170" spans="1:35" x14ac:dyDescent="0.25">
      <c r="B1170" s="24"/>
      <c r="C1170" s="24"/>
      <c r="D1170" s="24"/>
      <c r="E1170" s="24"/>
      <c r="F1170" s="24"/>
      <c r="G1170" s="24"/>
      <c r="H1170" s="24"/>
      <c r="I1170" s="24"/>
      <c r="J1170" s="24"/>
      <c r="K1170" s="24"/>
      <c r="L1170" s="24"/>
      <c r="M1170" s="24"/>
      <c r="N1170" s="24"/>
      <c r="O1170" s="24"/>
      <c r="P1170" s="24"/>
      <c r="Q1170" s="24"/>
      <c r="R1170" s="24"/>
      <c r="S1170" s="24"/>
      <c r="T1170" s="24"/>
      <c r="U1170" s="24"/>
      <c r="V1170" s="24"/>
      <c r="W1170" s="24"/>
      <c r="X1170" s="24"/>
      <c r="Y1170" s="24"/>
      <c r="Z1170" s="24"/>
      <c r="AA1170" s="24"/>
      <c r="AB1170" s="24"/>
      <c r="AC1170" s="24"/>
      <c r="AD1170" s="24"/>
      <c r="AE1170" s="24"/>
      <c r="AF1170" s="24"/>
      <c r="AG1170" s="24"/>
      <c r="AH1170" s="24"/>
      <c r="AI1170" s="24"/>
    </row>
    <row r="1171" spans="1:35" x14ac:dyDescent="0.25">
      <c r="B1171" s="24"/>
      <c r="C1171" s="24"/>
      <c r="D1171" s="24"/>
      <c r="E1171" s="24"/>
      <c r="F1171" s="24"/>
      <c r="G1171" s="24"/>
      <c r="H1171" s="24"/>
      <c r="I1171" s="24"/>
      <c r="J1171" s="24"/>
      <c r="K1171" s="24"/>
      <c r="L1171" s="24"/>
      <c r="M1171" s="24"/>
      <c r="N1171" s="24"/>
      <c r="O1171" s="24"/>
      <c r="P1171" s="24"/>
      <c r="Q1171" s="24"/>
      <c r="R1171" s="24"/>
      <c r="S1171" s="24"/>
      <c r="T1171" s="24"/>
      <c r="U1171" s="24"/>
      <c r="V1171" s="24"/>
      <c r="W1171" s="24"/>
      <c r="X1171" s="24"/>
      <c r="Y1171" s="24"/>
      <c r="Z1171" s="24"/>
      <c r="AA1171" s="24"/>
      <c r="AB1171" s="24"/>
      <c r="AC1171" s="24"/>
      <c r="AD1171" s="24"/>
      <c r="AE1171" s="24"/>
      <c r="AF1171" s="24"/>
      <c r="AG1171" s="24"/>
      <c r="AH1171" s="24"/>
      <c r="AI1171" s="24"/>
    </row>
    <row r="1172" spans="1:35" x14ac:dyDescent="0.25">
      <c r="B1172" s="24"/>
      <c r="C1172" s="24"/>
      <c r="D1172" s="24"/>
      <c r="E1172" s="24"/>
      <c r="F1172" s="24"/>
      <c r="G1172" s="24"/>
      <c r="H1172" s="24"/>
      <c r="I1172" s="24"/>
      <c r="J1172" s="24"/>
      <c r="K1172" s="24"/>
      <c r="L1172" s="24"/>
      <c r="M1172" s="24"/>
      <c r="N1172" s="24"/>
      <c r="O1172" s="24"/>
      <c r="P1172" s="24"/>
      <c r="Q1172" s="24"/>
      <c r="R1172" s="24"/>
      <c r="S1172" s="24"/>
      <c r="T1172" s="24"/>
      <c r="U1172" s="24"/>
      <c r="V1172" s="24"/>
      <c r="W1172" s="24"/>
      <c r="X1172" s="24"/>
      <c r="Y1172" s="24"/>
      <c r="Z1172" s="24"/>
      <c r="AA1172" s="24"/>
      <c r="AB1172" s="24"/>
      <c r="AC1172" s="24"/>
      <c r="AD1172" s="24"/>
      <c r="AE1172" s="24"/>
      <c r="AF1172" s="24"/>
      <c r="AG1172" s="24"/>
      <c r="AH1172" s="24"/>
      <c r="AI1172" s="24"/>
    </row>
    <row r="1179" spans="1:35" ht="44.25" x14ac:dyDescent="0.25">
      <c r="A1179" s="93" t="s">
        <v>59</v>
      </c>
      <c r="B1179" s="93"/>
      <c r="C1179" s="93"/>
      <c r="D1179" s="93"/>
      <c r="E1179" s="93"/>
      <c r="F1179" s="93"/>
      <c r="G1179" s="93"/>
      <c r="H1179" s="93"/>
      <c r="I1179" s="93"/>
      <c r="J1179" s="93"/>
      <c r="K1179" s="93"/>
      <c r="L1179" s="93"/>
      <c r="M1179" s="93"/>
      <c r="N1179" s="93"/>
      <c r="O1179" s="93"/>
      <c r="P1179" s="93"/>
      <c r="Q1179" s="93"/>
      <c r="R1179" s="93"/>
      <c r="S1179" s="93"/>
      <c r="T1179" s="93"/>
      <c r="U1179" s="93"/>
      <c r="V1179" s="93"/>
      <c r="W1179" s="93"/>
      <c r="X1179" s="93"/>
      <c r="Y1179" s="93"/>
      <c r="Z1179" s="93"/>
      <c r="AA1179" s="93"/>
      <c r="AB1179" s="93"/>
      <c r="AC1179" s="93"/>
      <c r="AD1179" s="93"/>
      <c r="AE1179" s="93"/>
      <c r="AF1179" s="93"/>
      <c r="AG1179" s="93"/>
      <c r="AH1179" s="93"/>
      <c r="AI1179" s="93"/>
    </row>
    <row r="1182" spans="1:35" ht="33" x14ac:dyDescent="0.25">
      <c r="A1182" s="92" t="s">
        <v>57</v>
      </c>
      <c r="B1182" s="92"/>
      <c r="C1182" s="92"/>
      <c r="D1182" s="92"/>
      <c r="E1182" s="92"/>
      <c r="F1182" s="92"/>
      <c r="G1182" s="92"/>
      <c r="H1182" s="92"/>
      <c r="I1182" s="92"/>
      <c r="J1182" s="92"/>
      <c r="K1182" s="92"/>
      <c r="L1182" s="92"/>
      <c r="M1182" s="92"/>
      <c r="N1182" s="92"/>
      <c r="O1182" s="92"/>
      <c r="P1182" s="92"/>
      <c r="Q1182" s="92"/>
      <c r="R1182" s="92"/>
      <c r="S1182" s="92"/>
      <c r="T1182" s="92"/>
      <c r="U1182" s="92"/>
      <c r="V1182" s="92"/>
      <c r="W1182" s="92"/>
      <c r="X1182" s="92"/>
      <c r="Y1182" s="92"/>
      <c r="Z1182" s="92"/>
      <c r="AA1182" s="92"/>
      <c r="AB1182" s="92"/>
      <c r="AC1182" s="92"/>
      <c r="AD1182" s="92"/>
      <c r="AE1182" s="92"/>
      <c r="AF1182" s="92"/>
      <c r="AG1182" s="92"/>
      <c r="AH1182" s="92"/>
      <c r="AI1182" s="92"/>
    </row>
    <row r="1185" spans="1:35" ht="34.5" x14ac:dyDescent="0.25">
      <c r="B1185" s="89" t="str">
        <f>'VARIABLES DE ENTRADA'!$B$129</f>
        <v>SEGNINI BARRIOS DANIEL ALFREDO</v>
      </c>
      <c r="C1185" s="89"/>
      <c r="D1185" s="89"/>
      <c r="E1185" s="89"/>
      <c r="F1185" s="89"/>
      <c r="G1185" s="89"/>
      <c r="H1185" s="89"/>
      <c r="I1185" s="89"/>
      <c r="J1185" s="89"/>
      <c r="K1185" s="89"/>
      <c r="L1185" s="89"/>
      <c r="M1185" s="89"/>
      <c r="N1185" s="89"/>
      <c r="O1185" s="89"/>
      <c r="P1185" s="89"/>
      <c r="Q1185" s="89"/>
      <c r="R1185" s="89"/>
      <c r="S1185" s="89"/>
      <c r="T1185" s="89"/>
      <c r="U1185" s="89"/>
      <c r="V1185" s="89"/>
      <c r="W1185" s="89"/>
      <c r="X1185" s="89"/>
      <c r="Y1185" s="89"/>
      <c r="Z1185" s="89"/>
      <c r="AA1185" s="89"/>
      <c r="AB1185" s="89"/>
      <c r="AC1185" s="89"/>
      <c r="AD1185" s="89"/>
      <c r="AE1185" s="89"/>
      <c r="AF1185" s="89"/>
      <c r="AG1185" s="89"/>
      <c r="AH1185" s="89"/>
      <c r="AI1185" s="26"/>
    </row>
    <row r="1186" spans="1:35" x14ac:dyDescent="0.25">
      <c r="O1186" s="1"/>
    </row>
    <row r="1187" spans="1:35" ht="21.75" x14ac:dyDescent="0.25">
      <c r="B1187" s="90" t="str">
        <f>'VARIABLES DE ENTRADA'!$G$129</f>
        <v>De C.I:  12929882</v>
      </c>
      <c r="C1187" s="91"/>
      <c r="D1187" s="91"/>
      <c r="E1187" s="91"/>
      <c r="F1187" s="91"/>
      <c r="G1187" s="91"/>
      <c r="H1187" s="91"/>
      <c r="I1187" s="91"/>
      <c r="J1187" s="91"/>
      <c r="K1187" s="91"/>
      <c r="L1187" s="91"/>
      <c r="M1187" s="91"/>
      <c r="N1187" s="91"/>
      <c r="O1187" s="91"/>
      <c r="P1187" s="91"/>
      <c r="Q1187" s="91"/>
      <c r="R1187" s="91"/>
      <c r="S1187" s="91"/>
      <c r="T1187" s="91"/>
      <c r="U1187" s="91"/>
      <c r="V1187" s="91"/>
      <c r="W1187" s="91"/>
      <c r="X1187" s="91"/>
      <c r="Y1187" s="91"/>
      <c r="Z1187" s="91"/>
      <c r="AA1187" s="91"/>
      <c r="AB1187" s="91"/>
      <c r="AC1187" s="91"/>
      <c r="AD1187" s="91"/>
      <c r="AE1187" s="91"/>
      <c r="AF1187" s="91"/>
      <c r="AG1187" s="91"/>
      <c r="AH1187" s="91"/>
      <c r="AI1187" s="25"/>
    </row>
    <row r="1189" spans="1:35" ht="33" x14ac:dyDescent="0.25">
      <c r="A1189" s="92" t="s">
        <v>58</v>
      </c>
      <c r="B1189" s="92"/>
      <c r="C1189" s="92"/>
      <c r="D1189" s="92"/>
      <c r="E1189" s="92"/>
      <c r="F1189" s="92"/>
      <c r="G1189" s="92"/>
      <c r="H1189" s="92"/>
      <c r="I1189" s="92"/>
      <c r="J1189" s="92"/>
      <c r="K1189" s="92"/>
      <c r="L1189" s="92"/>
      <c r="M1189" s="92"/>
      <c r="N1189" s="92"/>
      <c r="O1189" s="92"/>
      <c r="P1189" s="92"/>
      <c r="Q1189" s="92"/>
      <c r="R1189" s="92"/>
      <c r="S1189" s="92"/>
      <c r="T1189" s="92"/>
      <c r="U1189" s="92"/>
      <c r="V1189" s="92"/>
      <c r="W1189" s="92"/>
      <c r="X1189" s="92"/>
      <c r="Y1189" s="92"/>
      <c r="Z1189" s="92"/>
      <c r="AA1189" s="92"/>
      <c r="AB1189" s="92"/>
      <c r="AC1189" s="92"/>
      <c r="AD1189" s="92"/>
      <c r="AE1189" s="92"/>
      <c r="AF1189" s="92"/>
      <c r="AG1189" s="92"/>
      <c r="AH1189" s="92"/>
      <c r="AI1189" s="92"/>
    </row>
    <row r="1191" spans="1:35" x14ac:dyDescent="0.25">
      <c r="G1191" s="94" t="str">
        <f>'VARIABLES DE ENTRADA'!$G$47</f>
        <v>CURSO DE ENTRENAMIENTO EN EL MANTENIMIENTO EN LÍNEA Y BASE DE BEECHCRAFT KING AIR 90/100/200/300.</v>
      </c>
      <c r="H1191" s="94"/>
      <c r="I1191" s="94"/>
      <c r="J1191" s="94"/>
      <c r="K1191" s="94"/>
      <c r="L1191" s="94"/>
      <c r="M1191" s="94"/>
      <c r="N1191" s="94"/>
      <c r="O1191" s="94"/>
      <c r="P1191" s="94"/>
      <c r="Q1191" s="94"/>
      <c r="R1191" s="94"/>
      <c r="S1191" s="94"/>
      <c r="T1191" s="94"/>
      <c r="U1191" s="94"/>
      <c r="V1191" s="94"/>
      <c r="W1191" s="94"/>
      <c r="X1191" s="94"/>
      <c r="Y1191" s="94"/>
      <c r="Z1191" s="94"/>
      <c r="AA1191" s="94"/>
      <c r="AB1191" s="94"/>
      <c r="AC1191" s="94"/>
    </row>
    <row r="1192" spans="1:35" x14ac:dyDescent="0.25">
      <c r="G1192" s="94"/>
      <c r="H1192" s="94"/>
      <c r="I1192" s="94"/>
      <c r="J1192" s="94"/>
      <c r="K1192" s="94"/>
      <c r="L1192" s="94"/>
      <c r="M1192" s="94"/>
      <c r="N1192" s="94"/>
      <c r="O1192" s="94"/>
      <c r="P1192" s="94"/>
      <c r="Q1192" s="94"/>
      <c r="R1192" s="94"/>
      <c r="S1192" s="94"/>
      <c r="T1192" s="94"/>
      <c r="U1192" s="94"/>
      <c r="V1192" s="94"/>
      <c r="W1192" s="94"/>
      <c r="X1192" s="94"/>
      <c r="Y1192" s="94"/>
      <c r="Z1192" s="94"/>
      <c r="AA1192" s="94"/>
      <c r="AB1192" s="94"/>
      <c r="AC1192" s="94"/>
    </row>
    <row r="1193" spans="1:35" x14ac:dyDescent="0.25">
      <c r="G1193" s="94"/>
      <c r="H1193" s="94"/>
      <c r="I1193" s="94"/>
      <c r="J1193" s="94"/>
      <c r="K1193" s="94"/>
      <c r="L1193" s="94"/>
      <c r="M1193" s="94"/>
      <c r="N1193" s="94"/>
      <c r="O1193" s="94"/>
      <c r="P1193" s="94"/>
      <c r="Q1193" s="94"/>
      <c r="R1193" s="94"/>
      <c r="S1193" s="94"/>
      <c r="T1193" s="94"/>
      <c r="U1193" s="94"/>
      <c r="V1193" s="94"/>
      <c r="W1193" s="94"/>
      <c r="X1193" s="94"/>
      <c r="Y1193" s="94"/>
      <c r="Z1193" s="94"/>
      <c r="AA1193" s="94"/>
      <c r="AB1193" s="94"/>
      <c r="AC1193" s="94"/>
    </row>
    <row r="1194" spans="1:35" x14ac:dyDescent="0.25">
      <c r="K1194" s="59"/>
      <c r="L1194" s="59"/>
      <c r="M1194" s="64" t="str">
        <f>'VARIABLES DE ENTRADA'!$G$49</f>
        <v>65-90</v>
      </c>
      <c r="N1194" s="64"/>
      <c r="O1194" s="64"/>
      <c r="P1194" s="64" t="str">
        <f>'VARIABLES DE ENTRADA'!$G$57</f>
        <v>F90</v>
      </c>
      <c r="Q1194" s="64"/>
      <c r="R1194" s="64"/>
      <c r="S1194" s="64" t="str">
        <f>'VARIABLES DE ENTRADA'!$G$64</f>
        <v>B100</v>
      </c>
      <c r="T1194" s="64"/>
      <c r="U1194" s="64"/>
      <c r="V1194" s="64" t="str">
        <f>'VARIABLES DE ENTRADA'!$G$71</f>
        <v>B200CT</v>
      </c>
      <c r="W1194" s="60"/>
      <c r="X1194" s="60"/>
      <c r="Y1194" s="51"/>
      <c r="Z1194" s="51"/>
      <c r="AA1194" s="51"/>
      <c r="AB1194" s="51"/>
      <c r="AC1194" s="51"/>
      <c r="AD1194" s="51"/>
      <c r="AE1194" s="52"/>
      <c r="AF1194" s="49"/>
      <c r="AH1194" s="47"/>
      <c r="AI1194" s="47"/>
    </row>
    <row r="1195" spans="1:35" ht="15" customHeight="1" x14ac:dyDescent="0.25">
      <c r="C1195" s="25"/>
      <c r="K1195" s="59"/>
      <c r="L1195" s="59"/>
      <c r="M1195" s="64" t="str">
        <f>'VARIABLES DE ENTRADA'!$G$50</f>
        <v>65-A90</v>
      </c>
      <c r="N1195" s="65"/>
      <c r="O1195" s="65"/>
      <c r="P1195" s="64" t="str">
        <f>'VARIABLES DE ENTRADA'!$G$58</f>
        <v>F90-1</v>
      </c>
      <c r="Q1195" s="65"/>
      <c r="R1195" s="65"/>
      <c r="S1195" s="66">
        <f>'VARIABLES DE ENTRADA'!$G$65</f>
        <v>200</v>
      </c>
      <c r="T1195" s="65"/>
      <c r="U1195" s="64"/>
      <c r="V1195" s="64" t="str">
        <f>'VARIABLES DE ENTRADA'!$G$72</f>
        <v>B200T</v>
      </c>
      <c r="W1195" s="60"/>
      <c r="X1195" s="61"/>
      <c r="Y1195" s="50"/>
      <c r="Z1195" s="51"/>
      <c r="AA1195" s="50"/>
      <c r="AB1195" s="50"/>
      <c r="AC1195" s="51"/>
      <c r="AD1195" s="51"/>
      <c r="AE1195" s="52"/>
      <c r="AF1195" s="49"/>
      <c r="AH1195" s="48"/>
      <c r="AI1195" s="48"/>
    </row>
    <row r="1196" spans="1:35" x14ac:dyDescent="0.25">
      <c r="K1196" s="59"/>
      <c r="L1196" s="59"/>
      <c r="M1196" s="64" t="str">
        <f>'VARIABLES DE ENTRADA'!$G$51</f>
        <v>B90</v>
      </c>
      <c r="N1196" s="64"/>
      <c r="O1196" s="64"/>
      <c r="P1196" s="64" t="str">
        <f>'VARIABLES DE ENTRADA'!$G$59</f>
        <v>E-90</v>
      </c>
      <c r="Q1196" s="64"/>
      <c r="R1196" s="64"/>
      <c r="S1196" s="64" t="str">
        <f>'VARIABLES DE ENTRADA'!$G$66</f>
        <v>200C,</v>
      </c>
      <c r="T1196" s="64"/>
      <c r="U1196" s="67"/>
      <c r="V1196" s="66">
        <f>'VARIABLES DE ENTRADA'!$G$73</f>
        <v>300</v>
      </c>
      <c r="W1196" s="60"/>
      <c r="X1196" s="60"/>
      <c r="Y1196" s="51"/>
      <c r="Z1196" s="51"/>
      <c r="AA1196" s="51"/>
      <c r="AB1196" s="51"/>
      <c r="AC1196" s="51"/>
      <c r="AD1196" s="51"/>
      <c r="AE1196" s="52"/>
      <c r="AF1196" s="49"/>
      <c r="AH1196" s="47"/>
      <c r="AI1196" s="47"/>
    </row>
    <row r="1197" spans="1:35" x14ac:dyDescent="0.25">
      <c r="K1197" s="59"/>
      <c r="L1197" s="59"/>
      <c r="M1197" s="64" t="str">
        <f>'VARIABLES DE ENTRADA'!$G$52</f>
        <v>C90</v>
      </c>
      <c r="N1197" s="64"/>
      <c r="O1197" s="64"/>
      <c r="P1197" s="64" t="str">
        <f>'VARIABLES DE ENTRADA'!$G$60</f>
        <v>C90-1</v>
      </c>
      <c r="Q1197" s="64"/>
      <c r="R1197" s="64"/>
      <c r="S1197" s="64" t="str">
        <f>'VARIABLES DE ENTRADA'!$G$67</f>
        <v>200CT</v>
      </c>
      <c r="T1197" s="64"/>
      <c r="U1197" s="64"/>
      <c r="V1197" s="64" t="str">
        <f>'VARIABLES DE ENTRADA'!$G$74</f>
        <v>300LW</v>
      </c>
      <c r="W1197" s="60"/>
      <c r="X1197" s="60"/>
      <c r="Y1197" s="51"/>
      <c r="Z1197" s="51"/>
      <c r="AA1197" s="51"/>
      <c r="AB1197" s="51"/>
      <c r="AC1197" s="51"/>
      <c r="AD1197" s="51"/>
      <c r="AE1197" s="52"/>
      <c r="AF1197" s="49"/>
      <c r="AH1197" s="47"/>
      <c r="AI1197" s="47"/>
    </row>
    <row r="1198" spans="1:35" x14ac:dyDescent="0.25">
      <c r="K1198" s="59"/>
      <c r="L1198" s="59"/>
      <c r="M1198" s="64" t="str">
        <f>'VARIABLES DE ENTRADA'!$G$53</f>
        <v>C90A</v>
      </c>
      <c r="N1198" s="64"/>
      <c r="O1198" s="64"/>
      <c r="P1198" s="64" t="str">
        <f>'VARIABLES DE ENTRADA'!$G$61</f>
        <v>C90SE</v>
      </c>
      <c r="Q1198" s="64"/>
      <c r="R1198" s="64"/>
      <c r="S1198" s="64" t="str">
        <f>'VARIABLES DE ENTRADA'!$G$68</f>
        <v>200T</v>
      </c>
      <c r="T1198" s="64"/>
      <c r="U1198" s="64"/>
      <c r="V1198" s="64" t="str">
        <f>'VARIABLES DE ENTRADA'!$G$75</f>
        <v>B300</v>
      </c>
      <c r="W1198" s="60"/>
      <c r="X1198" s="60"/>
      <c r="Y1198" s="51"/>
      <c r="Z1198" s="51"/>
      <c r="AA1198" s="51"/>
      <c r="AB1198" s="51"/>
      <c r="AC1198" s="51"/>
      <c r="AD1198" s="51"/>
      <c r="AE1198" s="52"/>
      <c r="AF1198" s="49"/>
      <c r="AH1198" s="47"/>
      <c r="AI1198" s="47"/>
    </row>
    <row r="1199" spans="1:35" x14ac:dyDescent="0.25">
      <c r="K1199" s="59"/>
      <c r="L1199" s="59"/>
      <c r="M1199" s="64" t="str">
        <f>'VARIABLES DE ENTRADA'!$G$54</f>
        <v>C90GT</v>
      </c>
      <c r="N1199" s="64"/>
      <c r="O1199" s="64"/>
      <c r="P1199" s="66">
        <f>'VARIABLES DE ENTRADA'!$G$62</f>
        <v>100</v>
      </c>
      <c r="Q1199" s="64"/>
      <c r="R1199" s="64"/>
      <c r="S1199" s="64" t="str">
        <f>'VARIABLES DE ENTRADA'!$G$69</f>
        <v>B200</v>
      </c>
      <c r="T1199" s="64"/>
      <c r="U1199" s="64"/>
      <c r="V1199" s="64" t="str">
        <f>'VARIABLES DE ENTRADA'!$G$76</f>
        <v>B300C</v>
      </c>
      <c r="W1199" s="60"/>
      <c r="X1199" s="60"/>
      <c r="Y1199" s="51"/>
      <c r="Z1199" s="51"/>
      <c r="AA1199" s="51"/>
      <c r="AB1199" s="51"/>
      <c r="AC1199" s="51"/>
      <c r="AD1199" s="51"/>
      <c r="AE1199" s="52"/>
      <c r="AF1199" s="49"/>
      <c r="AH1199" s="47"/>
      <c r="AI1199" s="47"/>
    </row>
    <row r="1200" spans="1:35" x14ac:dyDescent="0.25">
      <c r="K1200" s="59"/>
      <c r="L1200" s="59"/>
      <c r="M1200" s="64" t="str">
        <f>'VARIABLES DE ENTRADA'!$G$55</f>
        <v>C90GTi</v>
      </c>
      <c r="N1200" s="64"/>
      <c r="O1200" s="64"/>
      <c r="P1200" s="64" t="str">
        <f>'VARIABLES DE ENTRADA'!$G$63</f>
        <v>A100</v>
      </c>
      <c r="Q1200" s="64"/>
      <c r="R1200" s="64"/>
      <c r="S1200" s="64" t="str">
        <f>'VARIABLES DE ENTRADA'!$G$70</f>
        <v>B200C</v>
      </c>
      <c r="T1200" s="64"/>
      <c r="U1200" s="64"/>
      <c r="V1200" s="64" t="str">
        <f>'VARIABLES DE ENTRADA'!$G$77</f>
        <v>B200GT</v>
      </c>
      <c r="W1200" s="60"/>
      <c r="X1200" s="60"/>
      <c r="Y1200" s="51"/>
      <c r="Z1200" s="51"/>
      <c r="AA1200" s="51"/>
      <c r="AB1200" s="51"/>
      <c r="AC1200" s="51"/>
      <c r="AD1200" s="51"/>
      <c r="AE1200" s="52"/>
      <c r="AF1200" s="49"/>
    </row>
    <row r="1201" spans="1:35" x14ac:dyDescent="0.25">
      <c r="K1201" s="59"/>
      <c r="L1201" s="59"/>
      <c r="M1201" s="64" t="str">
        <f>'VARIABLES DE ENTRADA'!$G$56</f>
        <v>E90</v>
      </c>
      <c r="N1201" s="64"/>
      <c r="O1201" s="64"/>
      <c r="P1201" s="64"/>
      <c r="Q1201" s="64"/>
      <c r="R1201" s="64"/>
      <c r="S1201" s="64"/>
      <c r="T1201" s="64"/>
      <c r="U1201" s="64"/>
      <c r="V1201" s="64"/>
      <c r="W1201" s="60"/>
      <c r="X1201" s="60"/>
      <c r="Y1201" s="51"/>
      <c r="Z1201" s="51"/>
      <c r="AA1201" s="51"/>
      <c r="AB1201" s="51"/>
      <c r="AC1201" s="51"/>
      <c r="AD1201" s="51"/>
      <c r="AE1201" s="52"/>
      <c r="AF1201" s="49"/>
    </row>
    <row r="1202" spans="1:35" ht="21.75" x14ac:dyDescent="0.25">
      <c r="P1202" s="25" t="str">
        <f>'VARIABLES DE ENTRADA'!$G$44</f>
        <v>18 DE OCTUBRE DE 2019</v>
      </c>
    </row>
    <row r="1215" spans="1:35" x14ac:dyDescent="0.25">
      <c r="A1215" s="69"/>
      <c r="B1215" s="69"/>
      <c r="C1215" s="69"/>
      <c r="D1215" s="69"/>
      <c r="E1215" s="69"/>
      <c r="F1215" s="69"/>
      <c r="G1215" s="69"/>
      <c r="H1215" s="69"/>
      <c r="I1215" s="69"/>
      <c r="J1215" s="69"/>
      <c r="K1215" s="69"/>
      <c r="L1215" s="69"/>
      <c r="M1215" s="69"/>
      <c r="N1215" s="69"/>
      <c r="O1215" s="69"/>
      <c r="P1215" s="69"/>
      <c r="Q1215" s="69"/>
      <c r="R1215" s="69"/>
      <c r="S1215" s="69"/>
      <c r="T1215" s="69"/>
      <c r="U1215" s="69"/>
      <c r="V1215" s="69"/>
      <c r="W1215" s="69"/>
      <c r="X1215" s="69"/>
      <c r="Y1215" s="69"/>
      <c r="Z1215" s="69"/>
      <c r="AA1215" s="69"/>
      <c r="AB1215" s="69"/>
      <c r="AC1215" s="69"/>
      <c r="AD1215" s="69"/>
      <c r="AE1215" s="69"/>
      <c r="AF1215" s="69"/>
      <c r="AG1215" s="69"/>
      <c r="AH1215" s="69"/>
      <c r="AI1215" s="69"/>
    </row>
    <row r="1216" spans="1:35" x14ac:dyDescent="0.25">
      <c r="A1216" s="69"/>
      <c r="B1216" s="69"/>
      <c r="C1216" s="69"/>
      <c r="D1216" s="69"/>
      <c r="E1216" s="69"/>
      <c r="F1216" s="69"/>
      <c r="G1216" s="69"/>
      <c r="H1216" s="69"/>
      <c r="I1216" s="69"/>
      <c r="J1216" s="69"/>
      <c r="K1216" s="69"/>
      <c r="L1216" s="69"/>
      <c r="M1216" s="69"/>
      <c r="N1216" s="69"/>
      <c r="O1216" s="69"/>
      <c r="P1216" s="69"/>
      <c r="Q1216" s="69"/>
      <c r="R1216" s="69"/>
      <c r="S1216" s="69"/>
      <c r="T1216" s="69"/>
      <c r="U1216" s="69"/>
      <c r="V1216" s="69"/>
      <c r="W1216" s="69"/>
      <c r="X1216" s="69"/>
      <c r="Y1216" s="69"/>
      <c r="Z1216" s="69"/>
      <c r="AA1216" s="69"/>
      <c r="AB1216" s="69"/>
      <c r="AC1216" s="69"/>
      <c r="AD1216" s="69"/>
      <c r="AE1216" s="69"/>
      <c r="AF1216" s="69"/>
      <c r="AG1216" s="69"/>
      <c r="AH1216" s="69"/>
      <c r="AI1216" s="69"/>
    </row>
    <row r="1217" spans="1:35" x14ac:dyDescent="0.25">
      <c r="A1217" s="69"/>
      <c r="B1217" s="69"/>
      <c r="C1217" s="69"/>
      <c r="D1217" s="69"/>
      <c r="E1217" s="69"/>
      <c r="F1217" s="69"/>
      <c r="G1217" s="69"/>
      <c r="H1217" s="69"/>
      <c r="I1217" s="69"/>
      <c r="J1217" s="69"/>
      <c r="K1217" s="69"/>
      <c r="L1217" s="69"/>
      <c r="M1217" s="69"/>
      <c r="N1217" s="69"/>
      <c r="O1217" s="69"/>
      <c r="P1217" s="69"/>
      <c r="Q1217" s="69"/>
      <c r="R1217" s="69"/>
      <c r="S1217" s="69"/>
      <c r="T1217" s="69"/>
      <c r="U1217" s="69"/>
      <c r="V1217" s="69"/>
      <c r="W1217" s="69"/>
      <c r="X1217" s="69"/>
      <c r="Y1217" s="69"/>
      <c r="Z1217" s="69"/>
      <c r="AA1217" s="69"/>
      <c r="AB1217" s="69"/>
      <c r="AC1217" s="69"/>
      <c r="AD1217" s="69"/>
      <c r="AE1217" s="69"/>
      <c r="AF1217" s="69"/>
      <c r="AG1217" s="69"/>
      <c r="AH1217" s="69"/>
      <c r="AI1217" s="69"/>
    </row>
    <row r="1218" spans="1:35" ht="23.25" x14ac:dyDescent="0.25">
      <c r="A1218" s="69"/>
      <c r="B1218" s="70"/>
      <c r="C1218" s="70"/>
      <c r="D1218" s="70"/>
      <c r="E1218" s="70"/>
      <c r="F1218" s="70"/>
      <c r="G1218" s="70"/>
      <c r="H1218" s="70"/>
      <c r="I1218" s="70"/>
      <c r="J1218" s="70"/>
      <c r="K1218" s="70"/>
      <c r="L1218" s="70"/>
      <c r="M1218" s="70"/>
      <c r="N1218" s="70"/>
      <c r="O1218" s="70"/>
      <c r="P1218" s="71"/>
      <c r="Q1218" s="72"/>
      <c r="R1218" s="72"/>
      <c r="S1218" s="70"/>
      <c r="T1218" s="70"/>
      <c r="U1218" s="70"/>
      <c r="V1218" s="70"/>
      <c r="W1218" s="70"/>
      <c r="X1218" s="70"/>
      <c r="Y1218" s="70"/>
      <c r="Z1218" s="70"/>
      <c r="AA1218" s="70"/>
      <c r="AB1218" s="70"/>
      <c r="AC1218" s="70"/>
      <c r="AD1218" s="70"/>
      <c r="AE1218" s="70"/>
      <c r="AF1218" s="70"/>
      <c r="AG1218" s="70"/>
      <c r="AH1218" s="69"/>
      <c r="AI1218" s="69"/>
    </row>
    <row r="1219" spans="1:35" x14ac:dyDescent="0.25">
      <c r="A1219" s="69"/>
      <c r="B1219" s="70"/>
      <c r="C1219" s="70"/>
      <c r="D1219" s="70"/>
      <c r="E1219" s="70"/>
      <c r="F1219" s="70"/>
      <c r="G1219" s="70"/>
      <c r="H1219" s="70"/>
      <c r="I1219" s="70"/>
      <c r="J1219" s="70"/>
      <c r="K1219" s="70"/>
      <c r="L1219" s="70"/>
      <c r="M1219" s="70"/>
      <c r="N1219" s="70"/>
      <c r="O1219" s="70"/>
      <c r="P1219" s="69"/>
      <c r="Q1219" s="70"/>
      <c r="R1219" s="70"/>
      <c r="S1219" s="70"/>
      <c r="T1219" s="70"/>
      <c r="U1219" s="70"/>
      <c r="V1219" s="70"/>
      <c r="W1219" s="70"/>
      <c r="X1219" s="70"/>
      <c r="Y1219" s="70"/>
      <c r="Z1219" s="70"/>
      <c r="AA1219" s="70"/>
      <c r="AB1219" s="70"/>
      <c r="AC1219" s="70"/>
      <c r="AD1219" s="70"/>
      <c r="AE1219" s="70"/>
      <c r="AF1219" s="70"/>
      <c r="AG1219" s="70"/>
      <c r="AH1219" s="69"/>
      <c r="AI1219" s="69"/>
    </row>
    <row r="1220" spans="1:35" x14ac:dyDescent="0.25">
      <c r="A1220" s="69"/>
      <c r="B1220" s="69"/>
      <c r="C1220" s="69"/>
      <c r="D1220" s="69"/>
      <c r="E1220" s="69"/>
      <c r="F1220" s="69"/>
      <c r="G1220" s="69"/>
      <c r="H1220" s="69"/>
      <c r="I1220" s="69"/>
      <c r="J1220" s="69"/>
      <c r="K1220" s="69"/>
      <c r="L1220" s="69"/>
      <c r="M1220" s="69"/>
      <c r="N1220" s="69"/>
      <c r="O1220" s="69"/>
      <c r="P1220" s="69"/>
      <c r="Q1220" s="69"/>
      <c r="R1220" s="69"/>
      <c r="S1220" s="69"/>
      <c r="T1220" s="69"/>
      <c r="U1220" s="69"/>
      <c r="V1220" s="69"/>
      <c r="W1220" s="69"/>
      <c r="X1220" s="69"/>
      <c r="Y1220" s="69"/>
      <c r="Z1220" s="69"/>
      <c r="AA1220" s="69"/>
      <c r="AB1220" s="69"/>
      <c r="AC1220" s="69"/>
      <c r="AD1220" s="69"/>
      <c r="AE1220" s="69"/>
      <c r="AF1220" s="69"/>
      <c r="AG1220" s="69"/>
      <c r="AH1220" s="69"/>
      <c r="AI1220" s="69"/>
    </row>
    <row r="1221" spans="1:35" x14ac:dyDescent="0.25">
      <c r="A1221" s="95" t="str">
        <f>'VARIABLES DE ENTRADA'!$G$47</f>
        <v>CURSO DE ENTRENAMIENTO EN EL MANTENIMIENTO EN LÍNEA Y BASE DE BEECHCRAFT KING AIR 90/100/200/300.</v>
      </c>
      <c r="B1221" s="95"/>
      <c r="C1221" s="95"/>
      <c r="D1221" s="95"/>
      <c r="E1221" s="95"/>
      <c r="F1221" s="95"/>
      <c r="G1221" s="95"/>
      <c r="H1221" s="95"/>
      <c r="I1221" s="95"/>
      <c r="J1221" s="95"/>
      <c r="K1221" s="95"/>
      <c r="L1221" s="95"/>
      <c r="M1221" s="95"/>
      <c r="N1221" s="95"/>
      <c r="O1221" s="95"/>
      <c r="P1221" s="95"/>
      <c r="Q1221" s="95"/>
      <c r="R1221" s="95"/>
      <c r="S1221" s="95"/>
      <c r="T1221" s="95"/>
      <c r="U1221" s="95"/>
      <c r="V1221" s="95"/>
      <c r="W1221" s="95"/>
      <c r="X1221" s="95"/>
      <c r="Y1221" s="95"/>
      <c r="Z1221" s="95"/>
      <c r="AA1221" s="95"/>
      <c r="AB1221" s="95"/>
      <c r="AC1221" s="95"/>
      <c r="AD1221" s="95"/>
      <c r="AE1221" s="95"/>
      <c r="AF1221" s="95"/>
      <c r="AG1221" s="95"/>
      <c r="AH1221" s="95"/>
      <c r="AI1221" s="95"/>
    </row>
    <row r="1222" spans="1:35" x14ac:dyDescent="0.25">
      <c r="A1222" s="95"/>
      <c r="B1222" s="95"/>
      <c r="C1222" s="95"/>
      <c r="D1222" s="95"/>
      <c r="E1222" s="95"/>
      <c r="F1222" s="95"/>
      <c r="G1222" s="95"/>
      <c r="H1222" s="95"/>
      <c r="I1222" s="95"/>
      <c r="J1222" s="95"/>
      <c r="K1222" s="95"/>
      <c r="L1222" s="95"/>
      <c r="M1222" s="95"/>
      <c r="N1222" s="95"/>
      <c r="O1222" s="95"/>
      <c r="P1222" s="95"/>
      <c r="Q1222" s="95"/>
      <c r="R1222" s="95"/>
      <c r="S1222" s="95"/>
      <c r="T1222" s="95"/>
      <c r="U1222" s="95"/>
      <c r="V1222" s="95"/>
      <c r="W1222" s="95"/>
      <c r="X1222" s="95"/>
      <c r="Y1222" s="95"/>
      <c r="Z1222" s="95"/>
      <c r="AA1222" s="95"/>
      <c r="AB1222" s="95"/>
      <c r="AC1222" s="95"/>
      <c r="AD1222" s="95"/>
      <c r="AE1222" s="95"/>
      <c r="AF1222" s="95"/>
      <c r="AG1222" s="95"/>
      <c r="AH1222" s="95"/>
      <c r="AI1222" s="95"/>
    </row>
    <row r="1223" spans="1:35" ht="23.25" x14ac:dyDescent="0.25">
      <c r="A1223" s="95" t="str">
        <f>'VARIABLES DE ENTRADA'!$A$42</f>
        <v>Nº DE CONTROL DE ESPECIFICACIONES TÉCNICAS DEL CURSO</v>
      </c>
      <c r="B1223" s="95"/>
      <c r="C1223" s="95"/>
      <c r="D1223" s="95"/>
      <c r="E1223" s="95"/>
      <c r="F1223" s="95"/>
      <c r="G1223" s="95"/>
      <c r="H1223" s="95"/>
      <c r="I1223" s="95"/>
      <c r="J1223" s="95"/>
      <c r="K1223" s="95"/>
      <c r="L1223" s="95"/>
      <c r="M1223" s="95"/>
      <c r="N1223" s="95"/>
      <c r="O1223" s="95"/>
      <c r="P1223" s="95"/>
      <c r="Q1223" s="95"/>
      <c r="R1223" s="95"/>
      <c r="S1223" s="95"/>
      <c r="T1223" s="95"/>
      <c r="U1223" s="95"/>
      <c r="V1223" s="95"/>
      <c r="W1223" s="95"/>
      <c r="X1223" s="95"/>
      <c r="Y1223" s="95"/>
      <c r="Z1223" s="95"/>
      <c r="AA1223" s="95"/>
      <c r="AB1223" s="95"/>
      <c r="AC1223" s="95"/>
      <c r="AD1223" s="95"/>
      <c r="AE1223" s="95"/>
      <c r="AF1223" s="95"/>
      <c r="AG1223" s="95"/>
      <c r="AH1223" s="95"/>
      <c r="AI1223" s="95"/>
    </row>
    <row r="1224" spans="1:35" ht="24.75" x14ac:dyDescent="0.25">
      <c r="A1224" s="96" t="str">
        <f>'VARIABLES DE ENTRADA'!$G$42</f>
        <v>JI-ES-005-91</v>
      </c>
      <c r="B1224" s="96"/>
      <c r="C1224" s="96"/>
      <c r="D1224" s="96"/>
      <c r="E1224" s="96"/>
      <c r="F1224" s="96"/>
      <c r="G1224" s="96"/>
      <c r="H1224" s="96"/>
      <c r="I1224" s="96"/>
      <c r="J1224" s="96"/>
      <c r="K1224" s="96"/>
      <c r="L1224" s="96"/>
      <c r="M1224" s="96"/>
      <c r="N1224" s="96"/>
      <c r="O1224" s="96"/>
      <c r="P1224" s="96"/>
      <c r="Q1224" s="96"/>
      <c r="R1224" s="96"/>
      <c r="S1224" s="96"/>
      <c r="T1224" s="96"/>
      <c r="U1224" s="96"/>
      <c r="V1224" s="96"/>
      <c r="W1224" s="96"/>
      <c r="X1224" s="96"/>
      <c r="Y1224" s="96"/>
      <c r="Z1224" s="96"/>
      <c r="AA1224" s="96"/>
      <c r="AB1224" s="96"/>
      <c r="AC1224" s="96"/>
      <c r="AD1224" s="96"/>
      <c r="AE1224" s="96"/>
      <c r="AF1224" s="96"/>
      <c r="AG1224" s="96"/>
      <c r="AH1224" s="96"/>
      <c r="AI1224" s="96"/>
    </row>
    <row r="1225" spans="1:35" ht="23.25" x14ac:dyDescent="0.25">
      <c r="A1225" s="95" t="s">
        <v>34</v>
      </c>
      <c r="B1225" s="95"/>
      <c r="C1225" s="95"/>
      <c r="D1225" s="95"/>
      <c r="E1225" s="95"/>
      <c r="F1225" s="95"/>
      <c r="G1225" s="95"/>
      <c r="H1225" s="95"/>
      <c r="I1225" s="95"/>
      <c r="J1225" s="95"/>
      <c r="K1225" s="95"/>
      <c r="L1225" s="95"/>
      <c r="M1225" s="95"/>
      <c r="N1225" s="95"/>
      <c r="O1225" s="95"/>
      <c r="P1225" s="95"/>
      <c r="Q1225" s="95"/>
      <c r="R1225" s="95"/>
      <c r="S1225" s="95"/>
      <c r="T1225" s="95"/>
      <c r="U1225" s="95"/>
      <c r="V1225" s="95"/>
      <c r="W1225" s="95"/>
      <c r="X1225" s="95"/>
      <c r="Y1225" s="95"/>
      <c r="Z1225" s="95"/>
      <c r="AA1225" s="95"/>
      <c r="AB1225" s="95"/>
      <c r="AC1225" s="95"/>
      <c r="AD1225" s="95"/>
      <c r="AE1225" s="95"/>
      <c r="AF1225" s="95"/>
      <c r="AG1225" s="95"/>
      <c r="AH1225" s="95"/>
      <c r="AI1225" s="95"/>
    </row>
    <row r="1226" spans="1:35" ht="24.75" x14ac:dyDescent="0.25">
      <c r="A1226" s="96">
        <f>'VARIABLES DE ENTRADA'!$G$41</f>
        <v>75</v>
      </c>
      <c r="B1226" s="96"/>
      <c r="C1226" s="96"/>
      <c r="D1226" s="96"/>
      <c r="E1226" s="96"/>
      <c r="F1226" s="96"/>
      <c r="G1226" s="96"/>
      <c r="H1226" s="96"/>
      <c r="I1226" s="96"/>
      <c r="J1226" s="96"/>
      <c r="K1226" s="96"/>
      <c r="L1226" s="96"/>
      <c r="M1226" s="96"/>
      <c r="N1226" s="96"/>
      <c r="O1226" s="96"/>
      <c r="P1226" s="96"/>
      <c r="Q1226" s="96"/>
      <c r="R1226" s="96"/>
      <c r="S1226" s="96"/>
      <c r="T1226" s="96"/>
      <c r="U1226" s="96"/>
      <c r="V1226" s="96"/>
      <c r="W1226" s="96"/>
      <c r="X1226" s="96"/>
      <c r="Y1226" s="96"/>
      <c r="Z1226" s="96"/>
      <c r="AA1226" s="96"/>
      <c r="AB1226" s="96"/>
      <c r="AC1226" s="96"/>
      <c r="AD1226" s="96"/>
      <c r="AE1226" s="96"/>
      <c r="AF1226" s="96"/>
      <c r="AG1226" s="96"/>
      <c r="AH1226" s="96"/>
      <c r="AI1226" s="96"/>
    </row>
    <row r="1227" spans="1:35" x14ac:dyDescent="0.25">
      <c r="A1227" s="69"/>
      <c r="B1227" s="70"/>
      <c r="C1227" s="69"/>
      <c r="D1227" s="69"/>
      <c r="E1227" s="69"/>
      <c r="F1227" s="69"/>
      <c r="G1227" s="69"/>
      <c r="H1227" s="69"/>
      <c r="I1227" s="69"/>
      <c r="J1227" s="69"/>
      <c r="K1227" s="69"/>
      <c r="L1227" s="69"/>
      <c r="M1227" s="69"/>
      <c r="N1227" s="69"/>
      <c r="O1227" s="69"/>
      <c r="P1227" s="69"/>
      <c r="Q1227" s="69"/>
      <c r="R1227" s="69"/>
      <c r="S1227" s="69"/>
      <c r="T1227" s="69"/>
      <c r="U1227" s="69"/>
      <c r="V1227" s="69"/>
      <c r="W1227" s="69"/>
      <c r="X1227" s="69"/>
      <c r="Y1227" s="69"/>
      <c r="Z1227" s="69"/>
      <c r="AA1227" s="69"/>
      <c r="AB1227" s="69"/>
      <c r="AC1227" s="69"/>
      <c r="AD1227" s="69"/>
      <c r="AE1227" s="70"/>
      <c r="AF1227" s="70"/>
      <c r="AG1227" s="70"/>
      <c r="AH1227" s="69"/>
      <c r="AI1227" s="69"/>
    </row>
    <row r="1228" spans="1:35" ht="23.25" x14ac:dyDescent="0.25">
      <c r="A1228" s="95" t="s">
        <v>48</v>
      </c>
      <c r="B1228" s="95"/>
      <c r="C1228" s="95"/>
      <c r="D1228" s="95"/>
      <c r="E1228" s="95"/>
      <c r="F1228" s="95"/>
      <c r="G1228" s="95"/>
      <c r="H1228" s="95"/>
      <c r="I1228" s="95"/>
      <c r="J1228" s="95"/>
      <c r="K1228" s="95"/>
      <c r="L1228" s="95"/>
      <c r="M1228" s="95"/>
      <c r="N1228" s="95"/>
      <c r="O1228" s="95"/>
      <c r="P1228" s="95"/>
      <c r="Q1228" s="95"/>
      <c r="R1228" s="95"/>
      <c r="S1228" s="95"/>
      <c r="T1228" s="95"/>
      <c r="U1228" s="95"/>
      <c r="V1228" s="95"/>
      <c r="W1228" s="95"/>
      <c r="X1228" s="95"/>
      <c r="Y1228" s="95"/>
      <c r="Z1228" s="95"/>
      <c r="AA1228" s="95"/>
      <c r="AB1228" s="95"/>
      <c r="AC1228" s="95"/>
      <c r="AD1228" s="95"/>
      <c r="AE1228" s="95"/>
      <c r="AF1228" s="95"/>
      <c r="AG1228" s="95"/>
      <c r="AH1228" s="95"/>
      <c r="AI1228" s="95"/>
    </row>
    <row r="1229" spans="1:35" ht="23.25" x14ac:dyDescent="0.25">
      <c r="A1229" s="69"/>
      <c r="B1229" s="70"/>
      <c r="D1229" s="74" t="str">
        <f>'VARIABLES DE ENTRADA'!$A$12</f>
        <v>Nº</v>
      </c>
      <c r="F1229" s="74" t="str">
        <f>'VARIABLES DE ENTRADA'!$B$12</f>
        <v>TEMA</v>
      </c>
      <c r="G1229" s="74"/>
      <c r="H1229" s="74"/>
      <c r="I1229" s="74"/>
      <c r="J1229" s="74"/>
      <c r="K1229" s="74"/>
      <c r="L1229" s="74"/>
      <c r="M1229" s="74"/>
      <c r="N1229" s="74"/>
      <c r="O1229" s="74"/>
      <c r="P1229" s="87" t="str">
        <f>'VARIABLES DE ENTRADA'!$C$12</f>
        <v>HRS.</v>
      </c>
      <c r="Q1229" s="74"/>
      <c r="R1229" s="74"/>
      <c r="S1229" s="74" t="str">
        <f>'VARIABLES DE ENTRADA'!$A$12</f>
        <v>Nº</v>
      </c>
      <c r="U1229" s="74" t="str">
        <f>'VARIABLES DE ENTRADA'!$B$12</f>
        <v>TEMA</v>
      </c>
      <c r="V1229" s="74"/>
      <c r="W1229" s="74"/>
      <c r="X1229" s="74"/>
      <c r="Y1229" s="74"/>
      <c r="Z1229" s="74"/>
      <c r="AA1229" s="74"/>
      <c r="AB1229" s="74"/>
      <c r="AC1229" s="74"/>
      <c r="AD1229" s="74"/>
      <c r="AE1229" s="87" t="str">
        <f>'VARIABLES DE ENTRADA'!$C$12</f>
        <v>HRS.</v>
      </c>
      <c r="AG1229" s="70"/>
      <c r="AH1229" s="69"/>
      <c r="AI1229" s="69"/>
    </row>
    <row r="1230" spans="1:35" ht="21" x14ac:dyDescent="0.35">
      <c r="A1230" s="69"/>
      <c r="B1230" s="70"/>
      <c r="D1230" s="75">
        <f>'VARIABLES DE ENTRADA'!$A$13</f>
        <v>1</v>
      </c>
      <c r="F1230" s="75" t="str">
        <f>'VARIABLES DE ENTRADA'!$B$13</f>
        <v>LIMITACIONES DE AERONAVEGABILIDAD</v>
      </c>
      <c r="G1230" s="75"/>
      <c r="H1230" s="75"/>
      <c r="I1230" s="75"/>
      <c r="J1230" s="75"/>
      <c r="K1230" s="75"/>
      <c r="L1230" s="75"/>
      <c r="M1230" s="75"/>
      <c r="N1230" s="70"/>
      <c r="O1230" s="70"/>
      <c r="P1230" s="76">
        <f>'VARIABLES DE ENTRADA'!$C$13</f>
        <v>2</v>
      </c>
      <c r="Q1230" s="70"/>
      <c r="R1230" s="70"/>
      <c r="S1230" s="75">
        <f>'VARIABLES DE ENTRADA'!$A$33</f>
        <v>21</v>
      </c>
      <c r="U1230" s="75" t="str">
        <f>'VARIABLES DE ENTRADA'!$B$33</f>
        <v>CONTROLES DEL MOTOR</v>
      </c>
      <c r="V1230" s="75"/>
      <c r="W1230" s="75"/>
      <c r="X1230" s="75"/>
      <c r="Y1230" s="75"/>
      <c r="Z1230" s="75"/>
      <c r="AA1230" s="75"/>
      <c r="AB1230" s="75"/>
      <c r="AC1230" s="70"/>
      <c r="AD1230" s="70"/>
      <c r="AE1230" s="76">
        <f>'VARIABLES DE ENTRADA'!$C$33</f>
        <v>2</v>
      </c>
      <c r="AG1230" s="70"/>
      <c r="AH1230" s="69"/>
      <c r="AI1230" s="69"/>
    </row>
    <row r="1231" spans="1:35" ht="21" x14ac:dyDescent="0.35">
      <c r="A1231" s="69"/>
      <c r="B1231" s="70"/>
      <c r="D1231" s="75">
        <f>'VARIABLES DE ENTRADA'!$A$14</f>
        <v>2</v>
      </c>
      <c r="F1231" s="75" t="str">
        <f>'VARIABLES DE ENTRADA'!$B$14</f>
        <v>DIMENSIONES Y AREAS</v>
      </c>
      <c r="G1231" s="75"/>
      <c r="H1231" s="75"/>
      <c r="I1231" s="75"/>
      <c r="J1231" s="75"/>
      <c r="K1231" s="75"/>
      <c r="L1231" s="75"/>
      <c r="M1231" s="75"/>
      <c r="N1231" s="70"/>
      <c r="O1231" s="70"/>
      <c r="P1231" s="76">
        <f>'VARIABLES DE ENTRADA'!$C$14</f>
        <v>1</v>
      </c>
      <c r="Q1231" s="70"/>
      <c r="R1231" s="70"/>
      <c r="S1231" s="75">
        <f>'VARIABLES DE ENTRADA'!$A$34</f>
        <v>22</v>
      </c>
      <c r="U1231" s="75" t="str">
        <f>'VARIABLES DE ENTRADA'!$B$34</f>
        <v>INDICADORES DEL MOTOR</v>
      </c>
      <c r="V1231" s="75"/>
      <c r="W1231" s="75"/>
      <c r="X1231" s="75"/>
      <c r="Y1231" s="75"/>
      <c r="Z1231" s="75"/>
      <c r="AA1231" s="75"/>
      <c r="AB1231" s="75"/>
      <c r="AC1231" s="70"/>
      <c r="AD1231" s="70"/>
      <c r="AE1231" s="76">
        <f>'VARIABLES DE ENTRADA'!$C$34</f>
        <v>2</v>
      </c>
      <c r="AG1231" s="70"/>
      <c r="AH1231" s="69"/>
      <c r="AI1231" s="69"/>
    </row>
    <row r="1232" spans="1:35" ht="21" x14ac:dyDescent="0.35">
      <c r="A1232" s="69"/>
      <c r="B1232" s="70"/>
      <c r="D1232" s="75">
        <f>'VARIABLES DE ENTRADA'!$A$15</f>
        <v>3</v>
      </c>
      <c r="F1232" s="75" t="str">
        <f>'VARIABLES DE ENTRADA'!$B$15</f>
        <v>SERVICIO</v>
      </c>
      <c r="G1232" s="75"/>
      <c r="H1232" s="75"/>
      <c r="I1232" s="75"/>
      <c r="J1232" s="75"/>
      <c r="K1232" s="75"/>
      <c r="L1232" s="75"/>
      <c r="M1232" s="75"/>
      <c r="N1232" s="70"/>
      <c r="O1232" s="70"/>
      <c r="P1232" s="76">
        <f>'VARIABLES DE ENTRADA'!$C$15</f>
        <v>6</v>
      </c>
      <c r="Q1232" s="70"/>
      <c r="R1232" s="70"/>
      <c r="S1232" s="75">
        <f>'VARIABLES DE ENTRADA'!$A$35</f>
        <v>23</v>
      </c>
      <c r="U1232" s="75" t="str">
        <f>'VARIABLES DE ENTRADA'!$B$35</f>
        <v>ESCAPE</v>
      </c>
      <c r="V1232" s="75"/>
      <c r="W1232" s="75"/>
      <c r="X1232" s="75"/>
      <c r="Y1232" s="75"/>
      <c r="Z1232" s="75"/>
      <c r="AA1232" s="75"/>
      <c r="AB1232" s="75"/>
      <c r="AC1232" s="70"/>
      <c r="AD1232" s="70"/>
      <c r="AE1232" s="76">
        <f>'VARIABLES DE ENTRADA'!$C$35</f>
        <v>2</v>
      </c>
      <c r="AG1232" s="70"/>
      <c r="AH1232" s="69"/>
      <c r="AI1232" s="69"/>
    </row>
    <row r="1233" spans="1:35" ht="21" x14ac:dyDescent="0.35">
      <c r="A1233" s="69"/>
      <c r="B1233" s="70"/>
      <c r="D1233" s="75">
        <f>'VARIABLES DE ENTRADA'!$A$16</f>
        <v>4</v>
      </c>
      <c r="F1233" s="75" t="str">
        <f>'VARIABLES DE ENTRADA'!$B$16</f>
        <v>AIRE ACONDICIONADO</v>
      </c>
      <c r="G1233" s="75"/>
      <c r="H1233" s="75"/>
      <c r="I1233" s="75"/>
      <c r="J1233" s="75"/>
      <c r="K1233" s="75"/>
      <c r="L1233" s="75"/>
      <c r="M1233" s="75"/>
      <c r="N1233" s="70"/>
      <c r="O1233" s="70"/>
      <c r="P1233" s="76">
        <f>'VARIABLES DE ENTRADA'!$C$16</f>
        <v>4</v>
      </c>
      <c r="Q1233" s="70"/>
      <c r="R1233" s="70"/>
      <c r="S1233" s="75">
        <f>'VARIABLES DE ENTRADA'!$A$36</f>
        <v>24</v>
      </c>
      <c r="U1233" s="75" t="str">
        <f>'VARIABLES DE ENTRADA'!$B$36</f>
        <v>LUBRICACIÓN DEL MOTOR</v>
      </c>
      <c r="V1233" s="75"/>
      <c r="W1233" s="75"/>
      <c r="X1233" s="75"/>
      <c r="Y1233" s="75"/>
      <c r="Z1233" s="75"/>
      <c r="AA1233" s="75"/>
      <c r="AB1233" s="75"/>
      <c r="AC1233" s="70"/>
      <c r="AD1233" s="70"/>
      <c r="AE1233" s="76">
        <f>'VARIABLES DE ENTRADA'!$C$36</f>
        <v>2</v>
      </c>
      <c r="AG1233" s="70"/>
      <c r="AH1233" s="69"/>
      <c r="AI1233" s="69"/>
    </row>
    <row r="1234" spans="1:35" ht="21" x14ac:dyDescent="0.35">
      <c r="A1234" s="69"/>
      <c r="B1234" s="70"/>
      <c r="D1234" s="75">
        <f>'VARIABLES DE ENTRADA'!$A$17</f>
        <v>5</v>
      </c>
      <c r="F1234" s="75" t="str">
        <f>'VARIABLES DE ENTRADA'!$B$17</f>
        <v>SISTEMA ELECTRICO</v>
      </c>
      <c r="G1234" s="75"/>
      <c r="H1234" s="75"/>
      <c r="I1234" s="75"/>
      <c r="J1234" s="75"/>
      <c r="K1234" s="75"/>
      <c r="L1234" s="75"/>
      <c r="M1234" s="75"/>
      <c r="N1234" s="70"/>
      <c r="O1234" s="70"/>
      <c r="P1234" s="76">
        <f>'VARIABLES DE ENTRADA'!$C$17</f>
        <v>4</v>
      </c>
      <c r="Q1234" s="70"/>
      <c r="R1234" s="70"/>
      <c r="S1234" s="75">
        <f>'VARIABLES DE ENTRADA'!$A$37</f>
        <v>25</v>
      </c>
      <c r="U1234" s="75" t="str">
        <f>'VARIABLES DE ENTRADA'!$B$37</f>
        <v>ARRANQUE</v>
      </c>
      <c r="V1234" s="75"/>
      <c r="W1234" s="75"/>
      <c r="X1234" s="75"/>
      <c r="Y1234" s="75"/>
      <c r="Z1234" s="75"/>
      <c r="AA1234" s="75"/>
      <c r="AB1234" s="75"/>
      <c r="AC1234" s="70"/>
      <c r="AD1234" s="70"/>
      <c r="AE1234" s="76">
        <f>'VARIABLES DE ENTRADA'!$C$37</f>
        <v>2</v>
      </c>
      <c r="AG1234" s="70"/>
      <c r="AH1234" s="69"/>
      <c r="AI1234" s="69"/>
    </row>
    <row r="1235" spans="1:35" ht="21" x14ac:dyDescent="0.35">
      <c r="A1235" s="69"/>
      <c r="B1235" s="70"/>
      <c r="D1235" s="75">
        <f>'VARIABLES DE ENTRADA'!$A$18</f>
        <v>6</v>
      </c>
      <c r="F1235" s="75" t="str">
        <f>'VARIABLES DE ENTRADA'!$B$18</f>
        <v>EQUIPAMIENTO Y AMOBLADO</v>
      </c>
      <c r="G1235" s="75"/>
      <c r="H1235" s="75"/>
      <c r="I1235" s="75"/>
      <c r="J1235" s="75"/>
      <c r="K1235" s="75"/>
      <c r="L1235" s="75"/>
      <c r="M1235" s="75"/>
      <c r="N1235" s="70"/>
      <c r="O1235" s="70"/>
      <c r="P1235" s="76">
        <f>'VARIABLES DE ENTRADA'!$C$18</f>
        <v>1</v>
      </c>
      <c r="Q1235" s="70"/>
      <c r="R1235" s="70"/>
      <c r="S1235" s="75">
        <f>'VARIABLES DE ENTRADA'!$F$13</f>
        <v>26</v>
      </c>
      <c r="U1235" s="75" t="str">
        <f>'VARIABLES DE ENTRADA'!$G$13</f>
        <v>KING AIR FAMILY</v>
      </c>
      <c r="V1235" s="69"/>
      <c r="W1235" s="70"/>
      <c r="X1235" s="70"/>
      <c r="Y1235" s="70"/>
      <c r="Z1235" s="70"/>
      <c r="AA1235" s="70"/>
      <c r="AB1235" s="70"/>
      <c r="AC1235" s="70"/>
      <c r="AD1235" s="70"/>
      <c r="AE1235" s="76">
        <f>'VARIABLES DE ENTRADA'!$H$13</f>
        <v>4</v>
      </c>
      <c r="AG1235" s="70"/>
      <c r="AH1235" s="69"/>
      <c r="AI1235" s="69"/>
    </row>
    <row r="1236" spans="1:35" ht="21" x14ac:dyDescent="0.35">
      <c r="A1236" s="69"/>
      <c r="B1236" s="70"/>
      <c r="D1236" s="75">
        <f>'VARIABLES DE ENTRADA'!$A$19</f>
        <v>7</v>
      </c>
      <c r="F1236" s="75" t="str">
        <f>'VARIABLES DE ENTRADA'!$B$19</f>
        <v>PROTECCIÓN DE FUEGO</v>
      </c>
      <c r="G1236" s="75"/>
      <c r="H1236" s="75"/>
      <c r="I1236" s="75"/>
      <c r="J1236" s="75"/>
      <c r="K1236" s="75"/>
      <c r="L1236" s="75"/>
      <c r="M1236" s="75"/>
      <c r="N1236" s="70"/>
      <c r="O1236" s="70"/>
      <c r="P1236" s="76">
        <f>'VARIABLES DE ENTRADA'!$C$19</f>
        <v>2</v>
      </c>
      <c r="Q1236" s="70"/>
      <c r="R1236" s="70"/>
      <c r="S1236" s="70"/>
      <c r="T1236" s="70"/>
      <c r="U1236" s="70"/>
      <c r="V1236" s="70"/>
      <c r="W1236" s="70"/>
      <c r="X1236" s="70"/>
      <c r="Y1236" s="70"/>
      <c r="Z1236" s="70"/>
      <c r="AA1236" s="70"/>
      <c r="AB1236" s="70"/>
      <c r="AC1236" s="70"/>
      <c r="AD1236" s="70"/>
      <c r="AE1236" s="70"/>
      <c r="AG1236" s="70"/>
      <c r="AH1236" s="69"/>
      <c r="AI1236" s="69"/>
    </row>
    <row r="1237" spans="1:35" ht="21" x14ac:dyDescent="0.35">
      <c r="A1237" s="69"/>
      <c r="B1237" s="70"/>
      <c r="D1237" s="75">
        <f>'VARIABLES DE ENTRADA'!$A$20</f>
        <v>8</v>
      </c>
      <c r="F1237" s="75" t="str">
        <f>'VARIABLES DE ENTRADA'!$B$20</f>
        <v>SISTEMA DE CONTROL</v>
      </c>
      <c r="G1237" s="75"/>
      <c r="H1237" s="75"/>
      <c r="I1237" s="75"/>
      <c r="J1237" s="75"/>
      <c r="K1237" s="75"/>
      <c r="L1237" s="75"/>
      <c r="M1237" s="75"/>
      <c r="N1237" s="70"/>
      <c r="O1237" s="70"/>
      <c r="P1237" s="76">
        <f>'VARIABLES DE ENTRADA'!$C$20</f>
        <v>6</v>
      </c>
      <c r="Q1237" s="70"/>
      <c r="R1237" s="70"/>
      <c r="S1237" s="69"/>
      <c r="T1237" s="70"/>
      <c r="U1237" s="70"/>
      <c r="V1237" s="70"/>
      <c r="W1237" s="70"/>
      <c r="X1237" s="70"/>
      <c r="Y1237" s="70"/>
      <c r="Z1237" s="70"/>
      <c r="AA1237" s="70"/>
      <c r="AB1237" s="70"/>
      <c r="AC1237" s="70"/>
      <c r="AD1237" s="70"/>
      <c r="AE1237" s="70"/>
      <c r="AG1237" s="70"/>
      <c r="AH1237" s="69"/>
      <c r="AI1237" s="69"/>
    </row>
    <row r="1238" spans="1:35" ht="21" x14ac:dyDescent="0.35">
      <c r="A1238" s="69"/>
      <c r="B1238" s="70"/>
      <c r="D1238" s="75">
        <f>'VARIABLES DE ENTRADA'!$A$21</f>
        <v>9</v>
      </c>
      <c r="F1238" s="75" t="str">
        <f>'VARIABLES DE ENTRADA'!$B$21</f>
        <v>SISTEMA DE COMBUSTIBLE</v>
      </c>
      <c r="G1238" s="75"/>
      <c r="H1238" s="75"/>
      <c r="I1238" s="75"/>
      <c r="J1238" s="75"/>
      <c r="K1238" s="75"/>
      <c r="L1238" s="75"/>
      <c r="M1238" s="75"/>
      <c r="N1238" s="70"/>
      <c r="O1238" s="70"/>
      <c r="P1238" s="76">
        <f>'VARIABLES DE ENTRADA'!$C$21</f>
        <v>4</v>
      </c>
      <c r="Q1238" s="70"/>
      <c r="R1238" s="70"/>
      <c r="S1238" s="70"/>
      <c r="T1238" s="70"/>
      <c r="U1238" s="70"/>
      <c r="V1238" s="70"/>
      <c r="W1238" s="70"/>
      <c r="X1238" s="70"/>
      <c r="Y1238" s="70"/>
      <c r="Z1238" s="70"/>
      <c r="AA1238" s="70"/>
      <c r="AB1238" s="70"/>
      <c r="AC1238" s="70"/>
      <c r="AD1238" s="70"/>
      <c r="AE1238" s="70"/>
      <c r="AG1238" s="70"/>
      <c r="AH1238" s="69"/>
      <c r="AI1238" s="69"/>
    </row>
    <row r="1239" spans="1:35" ht="21" x14ac:dyDescent="0.35">
      <c r="A1239" s="69"/>
      <c r="B1239" s="70"/>
      <c r="D1239" s="75">
        <f>'VARIABLES DE ENTRADA'!$A$22</f>
        <v>10</v>
      </c>
      <c r="F1239" s="75" t="str">
        <f>'VARIABLES DE ENTRADA'!$B$22</f>
        <v>SISTEMA HIDRÁULICO</v>
      </c>
      <c r="G1239" s="75"/>
      <c r="H1239" s="75"/>
      <c r="I1239" s="75"/>
      <c r="J1239" s="75"/>
      <c r="K1239" s="75"/>
      <c r="L1239" s="75"/>
      <c r="M1239" s="75"/>
      <c r="N1239" s="70"/>
      <c r="O1239" s="70"/>
      <c r="P1239" s="76">
        <f>'VARIABLES DE ENTRADA'!$C$22</f>
        <v>3</v>
      </c>
      <c r="Q1239" s="70"/>
      <c r="R1239" s="70"/>
      <c r="S1239" s="70"/>
      <c r="T1239" s="70"/>
      <c r="U1239" s="70"/>
      <c r="V1239" s="75"/>
      <c r="W1239" s="70"/>
      <c r="X1239" s="70"/>
      <c r="Y1239" s="70"/>
      <c r="Z1239" s="70"/>
      <c r="AA1239" s="70"/>
      <c r="AB1239" s="70"/>
      <c r="AC1239" s="70"/>
      <c r="AD1239" s="70"/>
      <c r="AE1239" s="70"/>
      <c r="AG1239" s="70"/>
      <c r="AH1239" s="69"/>
      <c r="AI1239" s="69"/>
    </row>
    <row r="1240" spans="1:35" ht="21" x14ac:dyDescent="0.35">
      <c r="A1240" s="69"/>
      <c r="B1240" s="70"/>
      <c r="D1240" s="75">
        <f>'VARIABLES DE ENTRADA'!$A$23</f>
        <v>11</v>
      </c>
      <c r="F1240" s="75" t="str">
        <f>'VARIABLES DE ENTRADA'!$B$23</f>
        <v xml:space="preserve">PROTECCIÓN DE HIELO Y LLUVIA </v>
      </c>
      <c r="G1240" s="75"/>
      <c r="H1240" s="75"/>
      <c r="I1240" s="75"/>
      <c r="J1240" s="75"/>
      <c r="K1240" s="75"/>
      <c r="L1240" s="75"/>
      <c r="M1240" s="75"/>
      <c r="N1240" s="70"/>
      <c r="O1240" s="70"/>
      <c r="P1240" s="76">
        <f>'VARIABLES DE ENTRADA'!$C$23</f>
        <v>3</v>
      </c>
      <c r="Q1240" s="70"/>
      <c r="R1240" s="70"/>
      <c r="S1240" s="70"/>
      <c r="T1240" s="70"/>
      <c r="U1240" s="70"/>
      <c r="V1240" s="70"/>
      <c r="W1240" s="70"/>
      <c r="X1240" s="70"/>
      <c r="Y1240" s="70"/>
      <c r="Z1240" s="70"/>
      <c r="AA1240" s="70"/>
      <c r="AB1240" s="70"/>
      <c r="AC1240" s="70"/>
      <c r="AD1240" s="70"/>
      <c r="AE1240" s="70"/>
      <c r="AG1240" s="70"/>
      <c r="AH1240" s="69"/>
      <c r="AI1240" s="69"/>
    </row>
    <row r="1241" spans="1:35" ht="21" x14ac:dyDescent="0.35">
      <c r="A1241" s="69"/>
      <c r="B1241" s="70"/>
      <c r="D1241" s="75">
        <f>'VARIABLES DE ENTRADA'!$A$24</f>
        <v>12</v>
      </c>
      <c r="F1241" s="75" t="str">
        <f>'VARIABLES DE ENTRADA'!$B$24</f>
        <v>INSTRUMENTOS</v>
      </c>
      <c r="G1241" s="75"/>
      <c r="H1241" s="75"/>
      <c r="I1241" s="75"/>
      <c r="J1241" s="75"/>
      <c r="K1241" s="75"/>
      <c r="L1241" s="75"/>
      <c r="M1241" s="75"/>
      <c r="N1241" s="70"/>
      <c r="O1241" s="70"/>
      <c r="P1241" s="76">
        <f>'VARIABLES DE ENTRADA'!$C$24</f>
        <v>2</v>
      </c>
      <c r="Q1241" s="70"/>
      <c r="R1241" s="70"/>
      <c r="S1241" s="70"/>
      <c r="T1241" s="70"/>
      <c r="U1241" s="70"/>
      <c r="V1241" s="70"/>
      <c r="W1241" s="70"/>
      <c r="X1241" s="70"/>
      <c r="Y1241" s="70"/>
      <c r="Z1241" s="70"/>
      <c r="AA1241" s="70"/>
      <c r="AB1241" s="70"/>
      <c r="AC1241" s="70"/>
      <c r="AD1241" s="70"/>
      <c r="AE1241" s="70"/>
      <c r="AG1241" s="70"/>
      <c r="AH1241" s="69"/>
      <c r="AI1241" s="69"/>
    </row>
    <row r="1242" spans="1:35" ht="21" x14ac:dyDescent="0.35">
      <c r="A1242" s="69"/>
      <c r="B1242" s="70"/>
      <c r="D1242" s="75">
        <f>'VARIABLES DE ENTRADA'!$A$25</f>
        <v>13</v>
      </c>
      <c r="F1242" s="75" t="str">
        <f>'VARIABLES DE ENTRADA'!$B$25</f>
        <v>TREN DE ATERRIZAJE</v>
      </c>
      <c r="G1242" s="75"/>
      <c r="H1242" s="75"/>
      <c r="I1242" s="75"/>
      <c r="J1242" s="75"/>
      <c r="K1242" s="75"/>
      <c r="L1242" s="75"/>
      <c r="M1242" s="75"/>
      <c r="N1242" s="70"/>
      <c r="O1242" s="70"/>
      <c r="P1242" s="76">
        <f>'VARIABLES DE ENTRADA'!$C$25</f>
        <v>4</v>
      </c>
      <c r="Q1242" s="70"/>
      <c r="R1242" s="70"/>
      <c r="S1242" s="70"/>
      <c r="T1242" s="70"/>
      <c r="U1242" s="70"/>
      <c r="V1242" s="70"/>
      <c r="W1242" s="70"/>
      <c r="X1242" s="70"/>
      <c r="Y1242" s="70"/>
      <c r="Z1242" s="70"/>
      <c r="AA1242" s="70"/>
      <c r="AB1242" s="70"/>
      <c r="AC1242" s="70"/>
      <c r="AD1242" s="70"/>
      <c r="AE1242" s="70"/>
      <c r="AG1242" s="70"/>
      <c r="AH1242" s="69"/>
      <c r="AI1242" s="69"/>
    </row>
    <row r="1243" spans="1:35" ht="21" x14ac:dyDescent="0.35">
      <c r="A1243" s="69"/>
      <c r="B1243" s="70"/>
      <c r="D1243" s="75">
        <f>'VARIABLES DE ENTRADA'!$A$26</f>
        <v>14</v>
      </c>
      <c r="F1243" s="75" t="str">
        <f>'VARIABLES DE ENTRADA'!$B$26</f>
        <v>MOTOPROPULSOR Y HÉLICE</v>
      </c>
      <c r="G1243" s="75"/>
      <c r="H1243" s="75"/>
      <c r="I1243" s="75"/>
      <c r="J1243" s="75"/>
      <c r="K1243" s="75"/>
      <c r="L1243" s="75"/>
      <c r="M1243" s="75"/>
      <c r="N1243" s="70"/>
      <c r="O1243" s="70"/>
      <c r="P1243" s="76">
        <f>'VARIABLES DE ENTRADA'!$C$26</f>
        <v>2</v>
      </c>
      <c r="Q1243" s="70"/>
      <c r="R1243" s="70"/>
      <c r="S1243" s="70"/>
      <c r="T1243" s="70"/>
      <c r="U1243" s="70"/>
      <c r="V1243" s="70"/>
      <c r="W1243" s="70"/>
      <c r="X1243" s="70"/>
      <c r="Y1243" s="70"/>
      <c r="Z1243" s="70"/>
      <c r="AA1243" s="70"/>
      <c r="AB1243" s="70"/>
      <c r="AC1243" s="70"/>
      <c r="AD1243" s="70"/>
      <c r="AE1243" s="70"/>
      <c r="AG1243" s="70"/>
      <c r="AH1243" s="69"/>
      <c r="AI1243" s="69"/>
    </row>
    <row r="1244" spans="1:35" ht="21" x14ac:dyDescent="0.35">
      <c r="A1244" s="69"/>
      <c r="B1244" s="70"/>
      <c r="D1244" s="75">
        <f>'VARIABLES DE ENTRADA'!$A$27</f>
        <v>15</v>
      </c>
      <c r="F1244" s="75" t="str">
        <f>'VARIABLES DE ENTRADA'!$B$27</f>
        <v>NEUMÁTICO</v>
      </c>
      <c r="G1244" s="75"/>
      <c r="H1244" s="75"/>
      <c r="I1244" s="75"/>
      <c r="J1244" s="75"/>
      <c r="K1244" s="75"/>
      <c r="L1244" s="75"/>
      <c r="M1244" s="75"/>
      <c r="N1244" s="70"/>
      <c r="O1244" s="70"/>
      <c r="P1244" s="76">
        <f>'VARIABLES DE ENTRADA'!$C$27</f>
        <v>3</v>
      </c>
      <c r="Q1244" s="70"/>
      <c r="R1244" s="70"/>
      <c r="S1244" s="70"/>
      <c r="T1244" s="70"/>
      <c r="U1244" s="70"/>
      <c r="V1244" s="70"/>
      <c r="W1244" s="70"/>
      <c r="X1244" s="70"/>
      <c r="Y1244" s="70"/>
      <c r="Z1244" s="70"/>
      <c r="AA1244" s="70"/>
      <c r="AB1244" s="70"/>
      <c r="AC1244" s="70"/>
      <c r="AD1244" s="70"/>
      <c r="AE1244" s="70"/>
      <c r="AG1244" s="70"/>
      <c r="AH1244" s="69"/>
      <c r="AI1244" s="69"/>
    </row>
    <row r="1245" spans="1:35" ht="21" x14ac:dyDescent="0.35">
      <c r="A1245" s="69"/>
      <c r="B1245" s="70"/>
      <c r="D1245" s="75">
        <f>'VARIABLES DE ENTRADA'!$A$28</f>
        <v>16</v>
      </c>
      <c r="F1245" s="75" t="str">
        <f>'VARIABLES DE ENTRADA'!$B$28</f>
        <v>PRÁCTICA ESTÁNDAR DE MOTOR</v>
      </c>
      <c r="G1245" s="75"/>
      <c r="H1245" s="75"/>
      <c r="I1245" s="75"/>
      <c r="J1245" s="75"/>
      <c r="K1245" s="75"/>
      <c r="L1245" s="75"/>
      <c r="M1245" s="75"/>
      <c r="N1245" s="70"/>
      <c r="O1245" s="70"/>
      <c r="P1245" s="76">
        <f>'VARIABLES DE ENTRADA'!$C$28</f>
        <v>4</v>
      </c>
      <c r="Q1245" s="70"/>
      <c r="R1245" s="70"/>
      <c r="S1245" s="70"/>
      <c r="T1245" s="70"/>
      <c r="U1245" s="70"/>
      <c r="V1245" s="70"/>
      <c r="W1245" s="70"/>
      <c r="X1245" s="70"/>
      <c r="Y1245" s="70"/>
      <c r="Z1245" s="70"/>
      <c r="AA1245" s="70"/>
      <c r="AB1245" s="70"/>
      <c r="AC1245" s="70"/>
      <c r="AD1245" s="70"/>
      <c r="AE1245" s="70"/>
      <c r="AG1245" s="70"/>
      <c r="AH1245" s="69"/>
      <c r="AI1245" s="69"/>
    </row>
    <row r="1246" spans="1:35" ht="21" x14ac:dyDescent="0.35">
      <c r="A1246" s="69"/>
      <c r="B1246" s="70"/>
      <c r="D1246" s="75">
        <f>'VARIABLES DE ENTRADA'!$A$29</f>
        <v>17</v>
      </c>
      <c r="F1246" s="75" t="str">
        <f>'VARIABLES DE ENTRADA'!$B$29</f>
        <v>PLANTA DE PODER</v>
      </c>
      <c r="G1246" s="75"/>
      <c r="H1246" s="75"/>
      <c r="I1246" s="75"/>
      <c r="J1246" s="75"/>
      <c r="K1246" s="75"/>
      <c r="L1246" s="75"/>
      <c r="M1246" s="75"/>
      <c r="N1246" s="70"/>
      <c r="O1246" s="70"/>
      <c r="P1246" s="76">
        <f>'VARIABLES DE ENTRADA'!$C$29</f>
        <v>3</v>
      </c>
      <c r="Q1246" s="70"/>
      <c r="R1246" s="70"/>
      <c r="S1246" s="70"/>
      <c r="T1246" s="70"/>
      <c r="U1246" s="70"/>
      <c r="V1246" s="70"/>
      <c r="W1246" s="70"/>
      <c r="X1246" s="70"/>
      <c r="Y1246" s="70"/>
      <c r="Z1246" s="70"/>
      <c r="AA1246" s="70"/>
      <c r="AB1246" s="70"/>
      <c r="AC1246" s="70"/>
      <c r="AD1246" s="70"/>
      <c r="AE1246" s="70"/>
      <c r="AG1246" s="70"/>
      <c r="AH1246" s="69"/>
      <c r="AI1246" s="69"/>
    </row>
    <row r="1247" spans="1:35" ht="21" x14ac:dyDescent="0.35">
      <c r="A1247" s="69"/>
      <c r="B1247" s="70"/>
      <c r="D1247" s="75">
        <f>'VARIABLES DE ENTRADA'!$A$30</f>
        <v>18</v>
      </c>
      <c r="F1247" s="75" t="str">
        <f>'VARIABLES DE ENTRADA'!$B$30</f>
        <v>SISTEMA DE COMBUSTIBLE DEL MOTOR</v>
      </c>
      <c r="G1247" s="75"/>
      <c r="H1247" s="75"/>
      <c r="I1247" s="75"/>
      <c r="J1247" s="75"/>
      <c r="K1247" s="75"/>
      <c r="L1247" s="75"/>
      <c r="M1247" s="75"/>
      <c r="N1247" s="70"/>
      <c r="O1247" s="70"/>
      <c r="P1247" s="76">
        <f>'VARIABLES DE ENTRADA'!$C$30</f>
        <v>3</v>
      </c>
      <c r="Q1247" s="70"/>
      <c r="R1247" s="70"/>
      <c r="S1247" s="70"/>
      <c r="T1247" s="70"/>
      <c r="U1247" s="70"/>
      <c r="V1247" s="70"/>
      <c r="W1247" s="70"/>
      <c r="X1247" s="70"/>
      <c r="Y1247" s="70"/>
      <c r="Z1247" s="70"/>
      <c r="AA1247" s="70"/>
      <c r="AB1247" s="70"/>
      <c r="AC1247" s="70"/>
      <c r="AD1247" s="70"/>
      <c r="AE1247" s="70"/>
      <c r="AG1247" s="70"/>
      <c r="AH1247" s="69"/>
      <c r="AI1247" s="69"/>
    </row>
    <row r="1248" spans="1:35" ht="21" x14ac:dyDescent="0.35">
      <c r="A1248" s="69"/>
      <c r="B1248" s="70"/>
      <c r="D1248" s="75">
        <f>'VARIABLES DE ENTRADA'!$A$31</f>
        <v>19</v>
      </c>
      <c r="F1248" s="75" t="str">
        <f>'VARIABLES DE ENTRADA'!$B$31</f>
        <v>IGNICIÓN</v>
      </c>
      <c r="G1248" s="75"/>
      <c r="H1248" s="75"/>
      <c r="I1248" s="75"/>
      <c r="J1248" s="75"/>
      <c r="K1248" s="75"/>
      <c r="L1248" s="75"/>
      <c r="M1248" s="75"/>
      <c r="N1248" s="70"/>
      <c r="O1248" s="70"/>
      <c r="P1248" s="76">
        <f>'VARIABLES DE ENTRADA'!$C$31</f>
        <v>2</v>
      </c>
      <c r="Q1248" s="70"/>
      <c r="R1248" s="70"/>
      <c r="S1248" s="70"/>
      <c r="T1248" s="70"/>
      <c r="U1248" s="70"/>
      <c r="V1248" s="70"/>
      <c r="W1248" s="70"/>
      <c r="X1248" s="70"/>
      <c r="Y1248" s="70"/>
      <c r="Z1248" s="70"/>
      <c r="AA1248" s="70"/>
      <c r="AB1248" s="70"/>
      <c r="AC1248" s="70"/>
      <c r="AD1248" s="70"/>
      <c r="AE1248" s="70"/>
      <c r="AG1248" s="70"/>
      <c r="AH1248" s="69"/>
      <c r="AI1248" s="69"/>
    </row>
    <row r="1249" spans="1:35" ht="21" x14ac:dyDescent="0.35">
      <c r="A1249" s="69"/>
      <c r="B1249" s="70"/>
      <c r="D1249" s="75">
        <f>'VARIABLES DE ENTRADA'!$A$32</f>
        <v>20</v>
      </c>
      <c r="F1249" s="75" t="str">
        <f>'VARIABLES DE ENTRADA'!$B$32</f>
        <v>AIRE</v>
      </c>
      <c r="G1249" s="75"/>
      <c r="H1249" s="75"/>
      <c r="I1249" s="75"/>
      <c r="J1249" s="75"/>
      <c r="K1249" s="75"/>
      <c r="L1249" s="75"/>
      <c r="M1249" s="75"/>
      <c r="N1249" s="70"/>
      <c r="O1249" s="70"/>
      <c r="P1249" s="76">
        <f>'VARIABLES DE ENTRADA'!$C$32</f>
        <v>2</v>
      </c>
      <c r="Q1249" s="70"/>
      <c r="R1249" s="70"/>
      <c r="S1249" s="70"/>
      <c r="T1249" s="70"/>
      <c r="U1249" s="70"/>
      <c r="V1249" s="70"/>
      <c r="W1249" s="70"/>
      <c r="X1249" s="70"/>
      <c r="Y1249" s="70"/>
      <c r="Z1249" s="70"/>
      <c r="AA1249" s="70"/>
      <c r="AB1249" s="70"/>
      <c r="AC1249" s="70"/>
      <c r="AD1249" s="70"/>
      <c r="AE1249" s="70"/>
      <c r="AG1249" s="70"/>
      <c r="AH1249" s="69"/>
      <c r="AI1249" s="69"/>
    </row>
    <row r="1250" spans="1:35" x14ac:dyDescent="0.25">
      <c r="A1250" s="69"/>
      <c r="B1250" s="70"/>
      <c r="C1250" s="69"/>
      <c r="D1250" s="69"/>
      <c r="E1250" s="69"/>
      <c r="F1250" s="69"/>
      <c r="G1250" s="69"/>
      <c r="H1250" s="69"/>
      <c r="I1250" s="69"/>
      <c r="J1250" s="69"/>
      <c r="K1250" s="69"/>
      <c r="L1250" s="69"/>
      <c r="M1250" s="70"/>
      <c r="N1250" s="70"/>
      <c r="O1250" s="70"/>
      <c r="P1250" s="70"/>
      <c r="Q1250" s="70"/>
      <c r="R1250" s="70"/>
      <c r="S1250" s="70"/>
      <c r="T1250" s="70"/>
      <c r="U1250" s="70"/>
      <c r="V1250" s="70"/>
      <c r="W1250" s="70"/>
      <c r="X1250" s="70"/>
      <c r="Y1250" s="70"/>
      <c r="Z1250" s="70"/>
      <c r="AA1250" s="70"/>
      <c r="AB1250" s="70"/>
      <c r="AC1250" s="70"/>
      <c r="AD1250" s="70"/>
      <c r="AE1250" s="70"/>
      <c r="AF1250" s="70"/>
      <c r="AG1250" s="70"/>
      <c r="AH1250" s="69"/>
      <c r="AI1250" s="69"/>
    </row>
    <row r="1251" spans="1:35" x14ac:dyDescent="0.25">
      <c r="A1251" s="69"/>
      <c r="B1251" s="70"/>
      <c r="C1251" s="69"/>
      <c r="D1251" s="69"/>
      <c r="E1251" s="69"/>
      <c r="F1251" s="69"/>
      <c r="G1251" s="69"/>
      <c r="H1251" s="69"/>
      <c r="I1251" s="69"/>
      <c r="J1251" s="69"/>
      <c r="K1251" s="69"/>
      <c r="L1251" s="69"/>
      <c r="M1251" s="70"/>
      <c r="N1251" s="70"/>
      <c r="O1251" s="70"/>
      <c r="P1251" s="70"/>
      <c r="Q1251" s="70"/>
      <c r="R1251" s="70"/>
      <c r="S1251" s="70"/>
      <c r="T1251" s="70"/>
      <c r="U1251" s="70"/>
      <c r="V1251" s="70"/>
      <c r="W1251" s="70"/>
      <c r="X1251" s="70"/>
      <c r="Y1251" s="70"/>
      <c r="Z1251" s="70"/>
      <c r="AA1251" s="70"/>
      <c r="AB1251" s="70"/>
      <c r="AC1251" s="70"/>
      <c r="AD1251" s="70"/>
      <c r="AE1251" s="70"/>
      <c r="AF1251" s="70"/>
      <c r="AG1251" s="70"/>
      <c r="AH1251" s="69"/>
      <c r="AI1251" s="69"/>
    </row>
    <row r="1252" spans="1:35" ht="23.25" x14ac:dyDescent="0.35">
      <c r="A1252" s="69"/>
      <c r="B1252" s="70"/>
      <c r="C1252" s="69"/>
      <c r="D1252" s="69"/>
      <c r="E1252" s="69"/>
      <c r="F1252" s="69"/>
      <c r="G1252" s="69"/>
      <c r="H1252" s="69"/>
      <c r="I1252" s="77" t="s">
        <v>42</v>
      </c>
      <c r="J1252" s="77"/>
      <c r="K1252" s="78"/>
      <c r="L1252" s="78"/>
      <c r="M1252" s="78"/>
      <c r="N1252" s="78"/>
      <c r="O1252" s="78"/>
      <c r="P1252" s="78"/>
      <c r="Q1252" s="78"/>
      <c r="R1252" s="78"/>
      <c r="S1252" s="78"/>
      <c r="T1252" s="77">
        <f>'VARIABLES DE ENTRADA'!$K$129</f>
        <v>90</v>
      </c>
      <c r="U1252" s="78"/>
      <c r="V1252" s="78"/>
      <c r="W1252" s="78"/>
      <c r="X1252" s="78"/>
      <c r="Y1252" s="78"/>
      <c r="Z1252" s="70"/>
      <c r="AA1252" s="70"/>
      <c r="AB1252" s="70"/>
      <c r="AC1252" s="70"/>
      <c r="AD1252" s="70"/>
      <c r="AE1252" s="70"/>
      <c r="AF1252" s="70"/>
      <c r="AG1252" s="70"/>
      <c r="AH1252" s="69"/>
      <c r="AI1252" s="69"/>
    </row>
    <row r="1253" spans="1:35" ht="23.25" x14ac:dyDescent="0.35">
      <c r="A1253" s="69"/>
      <c r="B1253" s="70"/>
      <c r="C1253" s="79"/>
      <c r="D1253" s="79"/>
      <c r="E1253" s="79"/>
      <c r="F1253" s="79"/>
      <c r="G1253" s="79"/>
      <c r="H1253" s="79"/>
      <c r="I1253" s="77" t="s">
        <v>43</v>
      </c>
      <c r="J1253" s="77"/>
      <c r="K1253" s="78"/>
      <c r="L1253" s="78"/>
      <c r="M1253" s="78"/>
      <c r="N1253" s="78"/>
      <c r="O1253" s="78"/>
      <c r="P1253" s="78"/>
      <c r="Q1253" s="78"/>
      <c r="R1253" s="78"/>
      <c r="S1253" s="78"/>
      <c r="T1253" s="77">
        <f>'VARIABLES DE ENTRADA'!$I$129</f>
        <v>100</v>
      </c>
      <c r="U1253" s="78"/>
      <c r="V1253" s="78"/>
      <c r="W1253" s="78"/>
      <c r="X1253" s="78"/>
      <c r="Y1253" s="78"/>
      <c r="Z1253" s="70"/>
      <c r="AA1253" s="70"/>
      <c r="AB1253" s="70"/>
      <c r="AC1253" s="70"/>
      <c r="AD1253" s="70"/>
      <c r="AE1253" s="70"/>
      <c r="AF1253" s="70"/>
      <c r="AG1253" s="70"/>
      <c r="AH1253" s="69"/>
      <c r="AI1253" s="69"/>
    </row>
    <row r="1254" spans="1:35" ht="23.25" x14ac:dyDescent="0.35">
      <c r="A1254" s="69"/>
      <c r="B1254" s="70"/>
      <c r="C1254" s="70"/>
      <c r="D1254" s="70"/>
      <c r="E1254" s="70"/>
      <c r="F1254" s="70"/>
      <c r="G1254" s="70"/>
      <c r="H1254" s="70"/>
      <c r="I1254" s="77" t="s">
        <v>36</v>
      </c>
      <c r="J1254" s="77"/>
      <c r="K1254" s="78"/>
      <c r="L1254" s="78"/>
      <c r="M1254" s="78"/>
      <c r="N1254" s="78"/>
      <c r="O1254" s="78"/>
      <c r="P1254" s="78"/>
      <c r="Q1254" s="78"/>
      <c r="R1254" s="78"/>
      <c r="S1254" s="78"/>
      <c r="T1254" s="77" t="str">
        <f>'VARIABLES DE ENTRADA'!$L$129</f>
        <v>APROBADO</v>
      </c>
      <c r="U1254" s="78"/>
      <c r="V1254" s="78"/>
      <c r="W1254" s="78"/>
      <c r="X1254" s="78"/>
      <c r="Y1254" s="78"/>
      <c r="Z1254" s="70"/>
      <c r="AA1254" s="70"/>
      <c r="AB1254" s="70"/>
      <c r="AC1254" s="70"/>
      <c r="AD1254" s="70"/>
      <c r="AE1254" s="70"/>
      <c r="AF1254" s="70"/>
      <c r="AG1254" s="70"/>
      <c r="AH1254" s="69"/>
      <c r="AI1254" s="69"/>
    </row>
    <row r="1255" spans="1:35" ht="23.25" x14ac:dyDescent="0.35">
      <c r="A1255" s="69"/>
      <c r="B1255" s="70"/>
      <c r="C1255" s="70"/>
      <c r="D1255" s="70"/>
      <c r="E1255" s="70"/>
      <c r="F1255" s="70"/>
      <c r="G1255" s="70"/>
      <c r="H1255" s="70"/>
      <c r="I1255" s="80" t="s">
        <v>45</v>
      </c>
      <c r="J1255" s="70"/>
      <c r="K1255" s="70"/>
      <c r="L1255" s="70"/>
      <c r="M1255" s="70"/>
      <c r="N1255" s="70"/>
      <c r="O1255" s="70"/>
      <c r="P1255" s="70"/>
      <c r="Q1255" s="70"/>
      <c r="R1255" s="70"/>
      <c r="S1255" s="70"/>
      <c r="T1255" s="78" t="str">
        <f>'VARIABLES DE ENTRADA'!$G$43</f>
        <v>30 DE SEPTIEMBRE DE 2019</v>
      </c>
      <c r="U1255" s="78"/>
      <c r="V1255" s="70"/>
      <c r="W1255" s="70"/>
      <c r="X1255" s="70"/>
      <c r="Y1255" s="70"/>
      <c r="Z1255" s="70"/>
      <c r="AA1255" s="70"/>
      <c r="AB1255" s="70"/>
      <c r="AC1255" s="70"/>
      <c r="AD1255" s="70"/>
      <c r="AE1255" s="70"/>
      <c r="AF1255" s="70"/>
      <c r="AG1255" s="70"/>
      <c r="AH1255" s="69"/>
      <c r="AI1255" s="69"/>
    </row>
    <row r="1256" spans="1:35" ht="23.25" x14ac:dyDescent="0.35">
      <c r="A1256" s="69"/>
      <c r="B1256" s="70"/>
      <c r="C1256" s="70"/>
      <c r="D1256" s="70"/>
      <c r="E1256" s="70"/>
      <c r="F1256" s="70"/>
      <c r="G1256" s="70"/>
      <c r="H1256" s="70"/>
      <c r="I1256" s="80" t="s">
        <v>46</v>
      </c>
      <c r="J1256" s="70"/>
      <c r="K1256" s="70"/>
      <c r="L1256" s="70"/>
      <c r="M1256" s="70"/>
      <c r="N1256" s="70"/>
      <c r="O1256" s="70"/>
      <c r="P1256" s="70"/>
      <c r="Q1256" s="70"/>
      <c r="R1256" s="70"/>
      <c r="S1256" s="70"/>
      <c r="T1256" s="78" t="str">
        <f>'VARIABLES DE ENTRADA'!$G$44</f>
        <v>18 DE OCTUBRE DE 2019</v>
      </c>
      <c r="U1256" s="78"/>
      <c r="V1256" s="70"/>
      <c r="W1256" s="70"/>
      <c r="X1256" s="70"/>
      <c r="Y1256" s="70"/>
      <c r="Z1256" s="70"/>
      <c r="AA1256" s="70"/>
      <c r="AB1256" s="70"/>
      <c r="AC1256" s="70"/>
      <c r="AD1256" s="70"/>
      <c r="AE1256" s="70"/>
      <c r="AF1256" s="70"/>
      <c r="AG1256" s="70"/>
      <c r="AH1256" s="69"/>
      <c r="AI1256" s="69"/>
    </row>
    <row r="1257" spans="1:35" ht="23.25" x14ac:dyDescent="0.35">
      <c r="A1257" s="69"/>
      <c r="B1257" s="70"/>
      <c r="C1257" s="70"/>
      <c r="D1257" s="70"/>
      <c r="E1257" s="70"/>
      <c r="F1257" s="70"/>
      <c r="G1257" s="70"/>
      <c r="H1257" s="70"/>
      <c r="I1257" s="77" t="s">
        <v>37</v>
      </c>
      <c r="J1257" s="77"/>
      <c r="K1257" s="78"/>
      <c r="L1257" s="78"/>
      <c r="M1257" s="78"/>
      <c r="N1257" s="78"/>
      <c r="O1257" s="78"/>
      <c r="P1257" s="78"/>
      <c r="Q1257" s="78"/>
      <c r="R1257" s="78"/>
      <c r="S1257" s="78"/>
      <c r="T1257" s="78" t="str">
        <f>'VARIABLES DE ENTRADA'!$M$129</f>
        <v>18 DE OCTUBRE DE 2019-12929882</v>
      </c>
      <c r="U1257" s="78"/>
      <c r="V1257" s="78"/>
      <c r="W1257" s="78"/>
      <c r="X1257" s="78"/>
      <c r="Y1257" s="78"/>
      <c r="Z1257" s="70"/>
      <c r="AA1257" s="70"/>
      <c r="AB1257" s="70"/>
      <c r="AC1257" s="70"/>
      <c r="AD1257" s="70"/>
      <c r="AE1257" s="70"/>
      <c r="AF1257" s="70"/>
      <c r="AG1257" s="70"/>
      <c r="AH1257" s="69"/>
      <c r="AI1257" s="69"/>
    </row>
    <row r="1258" spans="1:35" x14ac:dyDescent="0.25">
      <c r="A1258" s="69"/>
      <c r="B1258" s="70"/>
      <c r="C1258" s="70"/>
      <c r="D1258" s="70"/>
      <c r="E1258" s="70"/>
      <c r="F1258" s="70"/>
      <c r="G1258" s="70"/>
      <c r="H1258" s="70"/>
      <c r="I1258" s="70"/>
      <c r="J1258" s="70"/>
      <c r="K1258" s="70"/>
      <c r="L1258" s="70"/>
      <c r="M1258" s="70"/>
      <c r="N1258" s="70"/>
      <c r="O1258" s="70"/>
      <c r="P1258" s="70"/>
      <c r="Q1258" s="70"/>
      <c r="R1258" s="70"/>
      <c r="S1258" s="70"/>
      <c r="T1258" s="70"/>
      <c r="U1258" s="70"/>
      <c r="V1258" s="70"/>
      <c r="W1258" s="70"/>
      <c r="X1258" s="70"/>
      <c r="Y1258" s="70"/>
      <c r="Z1258" s="70"/>
      <c r="AA1258" s="70"/>
      <c r="AB1258" s="70"/>
      <c r="AC1258" s="70"/>
      <c r="AD1258" s="70"/>
      <c r="AE1258" s="70"/>
      <c r="AF1258" s="70"/>
      <c r="AG1258" s="70"/>
      <c r="AH1258" s="69"/>
      <c r="AI1258" s="69"/>
    </row>
    <row r="1259" spans="1:35" ht="21" x14ac:dyDescent="0.35">
      <c r="A1259" s="97" t="s">
        <v>44</v>
      </c>
      <c r="B1259" s="97"/>
      <c r="C1259" s="97"/>
      <c r="D1259" s="97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</row>
    <row r="1260" spans="1:35" ht="21" x14ac:dyDescent="0.35">
      <c r="A1260" s="97" t="s">
        <v>114</v>
      </c>
      <c r="B1260" s="97"/>
      <c r="C1260" s="97"/>
      <c r="D1260" s="97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 t="str">
        <f>'VARIABLES DE ENTRADA'!$G$40</f>
        <v>JI-DC-002-01</v>
      </c>
      <c r="AF1260" s="97"/>
      <c r="AG1260" s="97"/>
      <c r="AH1260" s="97"/>
      <c r="AI1260" s="97"/>
    </row>
    <row r="1267" spans="1:35" x14ac:dyDescent="0.25">
      <c r="B1267" s="24"/>
      <c r="C1267" s="24"/>
      <c r="D1267" s="24"/>
      <c r="E1267" s="24"/>
      <c r="F1267" s="24"/>
      <c r="G1267" s="24"/>
      <c r="H1267" s="24"/>
      <c r="I1267" s="24"/>
      <c r="J1267" s="24"/>
      <c r="K1267" s="24"/>
      <c r="L1267" s="24"/>
      <c r="M1267" s="24"/>
      <c r="N1267" s="24"/>
      <c r="O1267" s="24"/>
      <c r="P1267" s="24"/>
      <c r="Q1267" s="24"/>
      <c r="R1267" s="24"/>
      <c r="S1267" s="24"/>
      <c r="T1267" s="24"/>
      <c r="U1267" s="24"/>
      <c r="V1267" s="24"/>
      <c r="W1267" s="24"/>
      <c r="X1267" s="24"/>
      <c r="Y1267" s="24"/>
      <c r="Z1267" s="24"/>
      <c r="AA1267" s="24"/>
      <c r="AB1267" s="24"/>
      <c r="AC1267" s="24"/>
      <c r="AD1267" s="24"/>
      <c r="AE1267" s="24"/>
      <c r="AF1267" s="24"/>
      <c r="AG1267" s="24"/>
      <c r="AH1267" s="24"/>
      <c r="AI1267" s="24"/>
    </row>
    <row r="1268" spans="1:35" x14ac:dyDescent="0.25">
      <c r="B1268" s="24"/>
      <c r="C1268" s="24"/>
      <c r="D1268" s="24"/>
      <c r="E1268" s="24"/>
      <c r="F1268" s="24"/>
      <c r="G1268" s="24"/>
      <c r="H1268" s="24"/>
      <c r="I1268" s="24"/>
      <c r="J1268" s="24"/>
      <c r="K1268" s="24"/>
      <c r="L1268" s="24"/>
      <c r="M1268" s="24"/>
      <c r="N1268" s="24"/>
      <c r="O1268" s="24"/>
      <c r="P1268" s="24"/>
      <c r="Q1268" s="24"/>
      <c r="R1268" s="24"/>
      <c r="S1268" s="24"/>
      <c r="T1268" s="24"/>
      <c r="U1268" s="24"/>
      <c r="V1268" s="24"/>
      <c r="W1268" s="24"/>
      <c r="X1268" s="24"/>
      <c r="Y1268" s="24"/>
      <c r="Z1268" s="24"/>
      <c r="AA1268" s="24"/>
      <c r="AB1268" s="24"/>
      <c r="AC1268" s="24"/>
      <c r="AD1268" s="24"/>
      <c r="AE1268" s="24"/>
      <c r="AF1268" s="24"/>
      <c r="AG1268" s="24"/>
      <c r="AH1268" s="24"/>
      <c r="AI1268" s="24"/>
    </row>
    <row r="1269" spans="1:35" x14ac:dyDescent="0.25">
      <c r="B1269" s="24"/>
      <c r="C1269" s="24"/>
      <c r="D1269" s="24"/>
      <c r="E1269" s="24"/>
      <c r="F1269" s="24"/>
      <c r="G1269" s="24"/>
      <c r="H1269" s="24"/>
      <c r="I1269" s="24"/>
      <c r="J1269" s="24"/>
      <c r="K1269" s="24"/>
      <c r="L1269" s="24"/>
      <c r="M1269" s="24"/>
      <c r="N1269" s="24"/>
      <c r="O1269" s="24"/>
      <c r="P1269" s="24"/>
      <c r="Q1269" s="24"/>
      <c r="R1269" s="24"/>
      <c r="S1269" s="24"/>
      <c r="T1269" s="24"/>
      <c r="U1269" s="24"/>
      <c r="V1269" s="24"/>
      <c r="W1269" s="24"/>
      <c r="X1269" s="24"/>
      <c r="Y1269" s="24"/>
      <c r="Z1269" s="24"/>
      <c r="AA1269" s="24"/>
      <c r="AB1269" s="24"/>
      <c r="AC1269" s="24"/>
      <c r="AD1269" s="24"/>
      <c r="AE1269" s="24"/>
      <c r="AF1269" s="24"/>
      <c r="AG1269" s="24"/>
      <c r="AH1269" s="24"/>
      <c r="AI1269" s="24"/>
    </row>
    <row r="1276" spans="1:35" ht="44.25" x14ac:dyDescent="0.25">
      <c r="A1276" s="93" t="s">
        <v>59</v>
      </c>
      <c r="B1276" s="93"/>
      <c r="C1276" s="93"/>
      <c r="D1276" s="93"/>
      <c r="E1276" s="93"/>
      <c r="F1276" s="93"/>
      <c r="G1276" s="93"/>
      <c r="H1276" s="93"/>
      <c r="I1276" s="93"/>
      <c r="J1276" s="93"/>
      <c r="K1276" s="93"/>
      <c r="L1276" s="93"/>
      <c r="M1276" s="93"/>
      <c r="N1276" s="93"/>
      <c r="O1276" s="93"/>
      <c r="P1276" s="93"/>
      <c r="Q1276" s="93"/>
      <c r="R1276" s="93"/>
      <c r="S1276" s="93"/>
      <c r="T1276" s="93"/>
      <c r="U1276" s="93"/>
      <c r="V1276" s="93"/>
      <c r="W1276" s="93"/>
      <c r="X1276" s="93"/>
      <c r="Y1276" s="93"/>
      <c r="Z1276" s="93"/>
      <c r="AA1276" s="93"/>
      <c r="AB1276" s="93"/>
      <c r="AC1276" s="93"/>
      <c r="AD1276" s="93"/>
      <c r="AE1276" s="93"/>
      <c r="AF1276" s="93"/>
      <c r="AG1276" s="93"/>
      <c r="AH1276" s="93"/>
      <c r="AI1276" s="93"/>
    </row>
    <row r="1279" spans="1:35" ht="33" x14ac:dyDescent="0.25">
      <c r="A1279" s="92" t="s">
        <v>57</v>
      </c>
      <c r="B1279" s="92"/>
      <c r="C1279" s="92"/>
      <c r="D1279" s="92"/>
      <c r="E1279" s="92"/>
      <c r="F1279" s="92"/>
      <c r="G1279" s="92"/>
      <c r="H1279" s="92"/>
      <c r="I1279" s="92"/>
      <c r="J1279" s="92"/>
      <c r="K1279" s="92"/>
      <c r="L1279" s="92"/>
      <c r="M1279" s="92"/>
      <c r="N1279" s="92"/>
      <c r="O1279" s="92"/>
      <c r="P1279" s="92"/>
      <c r="Q1279" s="92"/>
      <c r="R1279" s="92"/>
      <c r="S1279" s="92"/>
      <c r="T1279" s="92"/>
      <c r="U1279" s="92"/>
      <c r="V1279" s="92"/>
      <c r="W1279" s="92"/>
      <c r="X1279" s="92"/>
      <c r="Y1279" s="92"/>
      <c r="Z1279" s="92"/>
      <c r="AA1279" s="92"/>
      <c r="AB1279" s="92"/>
      <c r="AC1279" s="92"/>
      <c r="AD1279" s="92"/>
      <c r="AE1279" s="92"/>
      <c r="AF1279" s="92"/>
      <c r="AG1279" s="92"/>
      <c r="AH1279" s="92"/>
      <c r="AI1279" s="92"/>
    </row>
    <row r="1282" spans="1:35" ht="34.5" x14ac:dyDescent="0.25">
      <c r="B1282" s="89" t="str">
        <f>'VARIABLES DE ENTRADA'!$B$130</f>
        <v>TORRES PIÑA CHARLES ANTONIO</v>
      </c>
      <c r="C1282" s="89"/>
      <c r="D1282" s="89"/>
      <c r="E1282" s="89"/>
      <c r="F1282" s="89"/>
      <c r="G1282" s="89"/>
      <c r="H1282" s="89"/>
      <c r="I1282" s="89"/>
      <c r="J1282" s="89"/>
      <c r="K1282" s="89"/>
      <c r="L1282" s="89"/>
      <c r="M1282" s="89"/>
      <c r="N1282" s="89"/>
      <c r="O1282" s="89"/>
      <c r="P1282" s="89"/>
      <c r="Q1282" s="89"/>
      <c r="R1282" s="89"/>
      <c r="S1282" s="89"/>
      <c r="T1282" s="89"/>
      <c r="U1282" s="89"/>
      <c r="V1282" s="89"/>
      <c r="W1282" s="89"/>
      <c r="X1282" s="89"/>
      <c r="Y1282" s="89"/>
      <c r="Z1282" s="89"/>
      <c r="AA1282" s="89"/>
      <c r="AB1282" s="89"/>
      <c r="AC1282" s="89"/>
      <c r="AD1282" s="89"/>
      <c r="AE1282" s="89"/>
      <c r="AF1282" s="89"/>
      <c r="AG1282" s="89"/>
      <c r="AH1282" s="89"/>
      <c r="AI1282" s="26"/>
    </row>
    <row r="1283" spans="1:35" x14ac:dyDescent="0.25">
      <c r="O1283" s="1"/>
    </row>
    <row r="1284" spans="1:35" ht="21.75" x14ac:dyDescent="0.25">
      <c r="B1284" s="90" t="str">
        <f>'VARIABLES DE ENTRADA'!$G$130</f>
        <v>De C.I:  9657242</v>
      </c>
      <c r="C1284" s="91"/>
      <c r="D1284" s="91"/>
      <c r="E1284" s="91"/>
      <c r="F1284" s="91"/>
      <c r="G1284" s="91"/>
      <c r="H1284" s="91"/>
      <c r="I1284" s="91"/>
      <c r="J1284" s="91"/>
      <c r="K1284" s="91"/>
      <c r="L1284" s="91"/>
      <c r="M1284" s="91"/>
      <c r="N1284" s="91"/>
      <c r="O1284" s="91"/>
      <c r="P1284" s="91"/>
      <c r="Q1284" s="91"/>
      <c r="R1284" s="91"/>
      <c r="S1284" s="91"/>
      <c r="T1284" s="91"/>
      <c r="U1284" s="91"/>
      <c r="V1284" s="91"/>
      <c r="W1284" s="91"/>
      <c r="X1284" s="91"/>
      <c r="Y1284" s="91"/>
      <c r="Z1284" s="91"/>
      <c r="AA1284" s="91"/>
      <c r="AB1284" s="91"/>
      <c r="AC1284" s="91"/>
      <c r="AD1284" s="91"/>
      <c r="AE1284" s="91"/>
      <c r="AF1284" s="91"/>
      <c r="AG1284" s="91"/>
      <c r="AH1284" s="91"/>
      <c r="AI1284" s="25"/>
    </row>
    <row r="1286" spans="1:35" ht="33" x14ac:dyDescent="0.25">
      <c r="A1286" s="92" t="s">
        <v>58</v>
      </c>
      <c r="B1286" s="92"/>
      <c r="C1286" s="92"/>
      <c r="D1286" s="92"/>
      <c r="E1286" s="92"/>
      <c r="F1286" s="92"/>
      <c r="G1286" s="92"/>
      <c r="H1286" s="92"/>
      <c r="I1286" s="92"/>
      <c r="J1286" s="92"/>
      <c r="K1286" s="92"/>
      <c r="L1286" s="92"/>
      <c r="M1286" s="92"/>
      <c r="N1286" s="92"/>
      <c r="O1286" s="92"/>
      <c r="P1286" s="92"/>
      <c r="Q1286" s="92"/>
      <c r="R1286" s="92"/>
      <c r="S1286" s="92"/>
      <c r="T1286" s="92"/>
      <c r="U1286" s="92"/>
      <c r="V1286" s="92"/>
      <c r="W1286" s="92"/>
      <c r="X1286" s="92"/>
      <c r="Y1286" s="92"/>
      <c r="Z1286" s="92"/>
      <c r="AA1286" s="92"/>
      <c r="AB1286" s="92"/>
      <c r="AC1286" s="92"/>
      <c r="AD1286" s="92"/>
      <c r="AE1286" s="92"/>
      <c r="AF1286" s="92"/>
      <c r="AG1286" s="92"/>
      <c r="AH1286" s="92"/>
      <c r="AI1286" s="92"/>
    </row>
    <row r="1288" spans="1:35" x14ac:dyDescent="0.25">
      <c r="G1288" s="94" t="str">
        <f>'VARIABLES DE ENTRADA'!$G$47</f>
        <v>CURSO DE ENTRENAMIENTO EN EL MANTENIMIENTO EN LÍNEA Y BASE DE BEECHCRAFT KING AIR 90/100/200/300.</v>
      </c>
      <c r="H1288" s="94"/>
      <c r="I1288" s="94"/>
      <c r="J1288" s="94"/>
      <c r="K1288" s="94"/>
      <c r="L1288" s="94"/>
      <c r="M1288" s="94"/>
      <c r="N1288" s="94"/>
      <c r="O1288" s="94"/>
      <c r="P1288" s="94"/>
      <c r="Q1288" s="94"/>
      <c r="R1288" s="94"/>
      <c r="S1288" s="94"/>
      <c r="T1288" s="94"/>
      <c r="U1288" s="94"/>
      <c r="V1288" s="94"/>
      <c r="W1288" s="94"/>
      <c r="X1288" s="94"/>
      <c r="Y1288" s="94"/>
      <c r="Z1288" s="94"/>
      <c r="AA1288" s="94"/>
      <c r="AB1288" s="94"/>
      <c r="AC1288" s="94"/>
    </row>
    <row r="1289" spans="1:35" x14ac:dyDescent="0.25">
      <c r="G1289" s="94"/>
      <c r="H1289" s="94"/>
      <c r="I1289" s="94"/>
      <c r="J1289" s="94"/>
      <c r="K1289" s="94"/>
      <c r="L1289" s="94"/>
      <c r="M1289" s="94"/>
      <c r="N1289" s="94"/>
      <c r="O1289" s="94"/>
      <c r="P1289" s="94"/>
      <c r="Q1289" s="94"/>
      <c r="R1289" s="94"/>
      <c r="S1289" s="94"/>
      <c r="T1289" s="94"/>
      <c r="U1289" s="94"/>
      <c r="V1289" s="94"/>
      <c r="W1289" s="94"/>
      <c r="X1289" s="94"/>
      <c r="Y1289" s="94"/>
      <c r="Z1289" s="94"/>
      <c r="AA1289" s="94"/>
      <c r="AB1289" s="94"/>
      <c r="AC1289" s="94"/>
    </row>
    <row r="1290" spans="1:35" x14ac:dyDescent="0.25">
      <c r="G1290" s="94"/>
      <c r="H1290" s="94"/>
      <c r="I1290" s="94"/>
      <c r="J1290" s="94"/>
      <c r="K1290" s="94"/>
      <c r="L1290" s="94"/>
      <c r="M1290" s="94"/>
      <c r="N1290" s="94"/>
      <c r="O1290" s="94"/>
      <c r="P1290" s="94"/>
      <c r="Q1290" s="94"/>
      <c r="R1290" s="94"/>
      <c r="S1290" s="94"/>
      <c r="T1290" s="94"/>
      <c r="U1290" s="94"/>
      <c r="V1290" s="94"/>
      <c r="W1290" s="94"/>
      <c r="X1290" s="94"/>
      <c r="Y1290" s="94"/>
      <c r="Z1290" s="94"/>
      <c r="AA1290" s="94"/>
      <c r="AB1290" s="94"/>
      <c r="AC1290" s="94"/>
    </row>
    <row r="1291" spans="1:35" x14ac:dyDescent="0.25">
      <c r="K1291" s="59"/>
      <c r="L1291" s="59"/>
      <c r="M1291" s="64" t="str">
        <f>'VARIABLES DE ENTRADA'!$G$49</f>
        <v>65-90</v>
      </c>
      <c r="N1291" s="64"/>
      <c r="O1291" s="64"/>
      <c r="P1291" s="64" t="str">
        <f>'VARIABLES DE ENTRADA'!$G$57</f>
        <v>F90</v>
      </c>
      <c r="Q1291" s="64"/>
      <c r="R1291" s="64"/>
      <c r="S1291" s="64" t="str">
        <f>'VARIABLES DE ENTRADA'!$G$64</f>
        <v>B100</v>
      </c>
      <c r="T1291" s="64"/>
      <c r="U1291" s="64"/>
      <c r="V1291" s="64" t="str">
        <f>'VARIABLES DE ENTRADA'!$G$71</f>
        <v>B200CT</v>
      </c>
      <c r="W1291" s="60"/>
      <c r="X1291" s="60"/>
      <c r="Y1291" s="51"/>
      <c r="Z1291" s="51"/>
      <c r="AA1291" s="51"/>
      <c r="AB1291" s="51"/>
      <c r="AC1291" s="51"/>
      <c r="AD1291" s="51"/>
      <c r="AE1291" s="52"/>
      <c r="AF1291" s="49"/>
      <c r="AH1291" s="47"/>
      <c r="AI1291" s="47"/>
    </row>
    <row r="1292" spans="1:35" ht="16.5" customHeight="1" x14ac:dyDescent="0.25">
      <c r="C1292" s="25"/>
      <c r="K1292" s="59"/>
      <c r="L1292" s="59"/>
      <c r="M1292" s="64" t="str">
        <f>'VARIABLES DE ENTRADA'!$G$50</f>
        <v>65-A90</v>
      </c>
      <c r="N1292" s="65"/>
      <c r="O1292" s="65"/>
      <c r="P1292" s="64" t="str">
        <f>'VARIABLES DE ENTRADA'!$G$58</f>
        <v>F90-1</v>
      </c>
      <c r="Q1292" s="65"/>
      <c r="R1292" s="65"/>
      <c r="S1292" s="66">
        <f>'VARIABLES DE ENTRADA'!$G$65</f>
        <v>200</v>
      </c>
      <c r="T1292" s="65"/>
      <c r="U1292" s="64"/>
      <c r="V1292" s="64" t="str">
        <f>'VARIABLES DE ENTRADA'!$G$72</f>
        <v>B200T</v>
      </c>
      <c r="W1292" s="60"/>
      <c r="X1292" s="61"/>
      <c r="Y1292" s="50"/>
      <c r="Z1292" s="51"/>
      <c r="AA1292" s="50"/>
      <c r="AB1292" s="50"/>
      <c r="AC1292" s="51"/>
      <c r="AD1292" s="51"/>
      <c r="AE1292" s="52"/>
      <c r="AF1292" s="49"/>
      <c r="AH1292" s="48"/>
      <c r="AI1292" s="48"/>
    </row>
    <row r="1293" spans="1:35" x14ac:dyDescent="0.25">
      <c r="K1293" s="59"/>
      <c r="L1293" s="59"/>
      <c r="M1293" s="64" t="str">
        <f>'VARIABLES DE ENTRADA'!$G$51</f>
        <v>B90</v>
      </c>
      <c r="N1293" s="64"/>
      <c r="O1293" s="64"/>
      <c r="P1293" s="64" t="str">
        <f>'VARIABLES DE ENTRADA'!$G$59</f>
        <v>E-90</v>
      </c>
      <c r="Q1293" s="64"/>
      <c r="R1293" s="64"/>
      <c r="S1293" s="64" t="str">
        <f>'VARIABLES DE ENTRADA'!$G$66</f>
        <v>200C,</v>
      </c>
      <c r="T1293" s="64"/>
      <c r="U1293" s="67"/>
      <c r="V1293" s="66">
        <f>'VARIABLES DE ENTRADA'!$G$73</f>
        <v>300</v>
      </c>
      <c r="W1293" s="60"/>
      <c r="X1293" s="60"/>
      <c r="Y1293" s="51"/>
      <c r="Z1293" s="51"/>
      <c r="AA1293" s="51"/>
      <c r="AB1293" s="51"/>
      <c r="AC1293" s="51"/>
      <c r="AD1293" s="51"/>
      <c r="AE1293" s="52"/>
      <c r="AF1293" s="49"/>
      <c r="AH1293" s="47"/>
      <c r="AI1293" s="47"/>
    </row>
    <row r="1294" spans="1:35" x14ac:dyDescent="0.25">
      <c r="K1294" s="59"/>
      <c r="L1294" s="59"/>
      <c r="M1294" s="64" t="str">
        <f>'VARIABLES DE ENTRADA'!$G$52</f>
        <v>C90</v>
      </c>
      <c r="N1294" s="64"/>
      <c r="O1294" s="64"/>
      <c r="P1294" s="64" t="str">
        <f>'VARIABLES DE ENTRADA'!$G$60</f>
        <v>C90-1</v>
      </c>
      <c r="Q1294" s="64"/>
      <c r="R1294" s="64"/>
      <c r="S1294" s="64" t="str">
        <f>'VARIABLES DE ENTRADA'!$G$67</f>
        <v>200CT</v>
      </c>
      <c r="T1294" s="64"/>
      <c r="U1294" s="64"/>
      <c r="V1294" s="64" t="str">
        <f>'VARIABLES DE ENTRADA'!$G$74</f>
        <v>300LW</v>
      </c>
      <c r="W1294" s="60"/>
      <c r="X1294" s="60"/>
      <c r="Y1294" s="51"/>
      <c r="Z1294" s="51"/>
      <c r="AA1294" s="51"/>
      <c r="AB1294" s="51"/>
      <c r="AC1294" s="51"/>
      <c r="AD1294" s="51"/>
      <c r="AE1294" s="52"/>
      <c r="AF1294" s="49"/>
      <c r="AH1294" s="47"/>
      <c r="AI1294" s="47"/>
    </row>
    <row r="1295" spans="1:35" x14ac:dyDescent="0.25">
      <c r="K1295" s="59"/>
      <c r="L1295" s="59"/>
      <c r="M1295" s="64" t="str">
        <f>'VARIABLES DE ENTRADA'!$G$53</f>
        <v>C90A</v>
      </c>
      <c r="N1295" s="64"/>
      <c r="O1295" s="64"/>
      <c r="P1295" s="64" t="str">
        <f>'VARIABLES DE ENTRADA'!$G$61</f>
        <v>C90SE</v>
      </c>
      <c r="Q1295" s="64"/>
      <c r="R1295" s="64"/>
      <c r="S1295" s="64" t="str">
        <f>'VARIABLES DE ENTRADA'!$G$68</f>
        <v>200T</v>
      </c>
      <c r="T1295" s="64"/>
      <c r="U1295" s="64"/>
      <c r="V1295" s="64" t="str">
        <f>'VARIABLES DE ENTRADA'!$G$75</f>
        <v>B300</v>
      </c>
      <c r="W1295" s="60"/>
      <c r="X1295" s="60"/>
      <c r="Y1295" s="51"/>
      <c r="Z1295" s="51"/>
      <c r="AA1295" s="51"/>
      <c r="AB1295" s="51"/>
      <c r="AC1295" s="51"/>
      <c r="AD1295" s="51"/>
      <c r="AE1295" s="52"/>
      <c r="AF1295" s="49"/>
      <c r="AH1295" s="47"/>
      <c r="AI1295" s="47"/>
    </row>
    <row r="1296" spans="1:35" x14ac:dyDescent="0.25">
      <c r="K1296" s="59"/>
      <c r="L1296" s="59"/>
      <c r="M1296" s="64" t="str">
        <f>'VARIABLES DE ENTRADA'!$G$54</f>
        <v>C90GT</v>
      </c>
      <c r="N1296" s="64"/>
      <c r="O1296" s="64"/>
      <c r="P1296" s="66">
        <f>'VARIABLES DE ENTRADA'!$G$62</f>
        <v>100</v>
      </c>
      <c r="Q1296" s="64"/>
      <c r="R1296" s="64"/>
      <c r="S1296" s="64" t="str">
        <f>'VARIABLES DE ENTRADA'!$G$69</f>
        <v>B200</v>
      </c>
      <c r="T1296" s="64"/>
      <c r="U1296" s="64"/>
      <c r="V1296" s="64" t="str">
        <f>'VARIABLES DE ENTRADA'!$G$76</f>
        <v>B300C</v>
      </c>
      <c r="W1296" s="60"/>
      <c r="X1296" s="60"/>
      <c r="Y1296" s="51"/>
      <c r="Z1296" s="51"/>
      <c r="AA1296" s="51"/>
      <c r="AB1296" s="51"/>
      <c r="AC1296" s="51"/>
      <c r="AD1296" s="51"/>
      <c r="AE1296" s="52"/>
      <c r="AF1296" s="49"/>
      <c r="AH1296" s="47"/>
      <c r="AI1296" s="47"/>
    </row>
    <row r="1297" spans="1:35" x14ac:dyDescent="0.25">
      <c r="K1297" s="59"/>
      <c r="L1297" s="59"/>
      <c r="M1297" s="64" t="str">
        <f>'VARIABLES DE ENTRADA'!$G$55</f>
        <v>C90GTi</v>
      </c>
      <c r="N1297" s="64"/>
      <c r="O1297" s="64"/>
      <c r="P1297" s="64" t="str">
        <f>'VARIABLES DE ENTRADA'!$G$63</f>
        <v>A100</v>
      </c>
      <c r="Q1297" s="64"/>
      <c r="R1297" s="64"/>
      <c r="S1297" s="64" t="str">
        <f>'VARIABLES DE ENTRADA'!$G$70</f>
        <v>B200C</v>
      </c>
      <c r="T1297" s="64"/>
      <c r="U1297" s="64"/>
      <c r="V1297" s="64" t="str">
        <f>'VARIABLES DE ENTRADA'!$G$77</f>
        <v>B200GT</v>
      </c>
      <c r="W1297" s="60"/>
      <c r="X1297" s="60"/>
      <c r="Y1297" s="51"/>
      <c r="Z1297" s="51"/>
      <c r="AA1297" s="51"/>
      <c r="AB1297" s="51"/>
      <c r="AC1297" s="51"/>
      <c r="AD1297" s="51"/>
      <c r="AE1297" s="52"/>
      <c r="AF1297" s="49"/>
    </row>
    <row r="1298" spans="1:35" x14ac:dyDescent="0.25">
      <c r="K1298" s="59"/>
      <c r="L1298" s="59"/>
      <c r="M1298" s="64" t="str">
        <f>'VARIABLES DE ENTRADA'!$G$56</f>
        <v>E90</v>
      </c>
      <c r="N1298" s="64"/>
      <c r="O1298" s="64"/>
      <c r="P1298" s="64"/>
      <c r="Q1298" s="64"/>
      <c r="R1298" s="64"/>
      <c r="S1298" s="64"/>
      <c r="T1298" s="64"/>
      <c r="U1298" s="64"/>
      <c r="V1298" s="64"/>
      <c r="W1298" s="60"/>
      <c r="X1298" s="60"/>
      <c r="Y1298" s="51"/>
      <c r="Z1298" s="51"/>
      <c r="AA1298" s="51"/>
      <c r="AB1298" s="51"/>
      <c r="AC1298" s="51"/>
      <c r="AD1298" s="51"/>
      <c r="AE1298" s="52"/>
      <c r="AF1298" s="49"/>
    </row>
    <row r="1299" spans="1:35" ht="21.75" x14ac:dyDescent="0.25">
      <c r="P1299" s="25" t="str">
        <f>'VARIABLES DE ENTRADA'!$G$44</f>
        <v>18 DE OCTUBRE DE 2019</v>
      </c>
    </row>
    <row r="1312" spans="1:35" x14ac:dyDescent="0.25">
      <c r="A1312" s="69"/>
      <c r="B1312" s="69"/>
      <c r="C1312" s="69"/>
      <c r="D1312" s="69"/>
      <c r="E1312" s="69"/>
      <c r="F1312" s="69"/>
      <c r="G1312" s="69"/>
      <c r="H1312" s="69"/>
      <c r="I1312" s="69"/>
      <c r="J1312" s="69"/>
      <c r="K1312" s="69"/>
      <c r="L1312" s="69"/>
      <c r="M1312" s="69"/>
      <c r="N1312" s="69"/>
      <c r="O1312" s="69"/>
      <c r="P1312" s="69"/>
      <c r="Q1312" s="69"/>
      <c r="R1312" s="69"/>
      <c r="S1312" s="69"/>
      <c r="T1312" s="69"/>
      <c r="U1312" s="69"/>
      <c r="V1312" s="69"/>
      <c r="W1312" s="69"/>
      <c r="X1312" s="69"/>
      <c r="Y1312" s="69"/>
      <c r="Z1312" s="69"/>
      <c r="AA1312" s="69"/>
      <c r="AB1312" s="69"/>
      <c r="AC1312" s="69"/>
      <c r="AD1312" s="69"/>
      <c r="AE1312" s="69"/>
      <c r="AF1312" s="69"/>
      <c r="AG1312" s="69"/>
      <c r="AH1312" s="69"/>
      <c r="AI1312" s="69"/>
    </row>
    <row r="1313" spans="1:35" x14ac:dyDescent="0.25">
      <c r="A1313" s="69"/>
      <c r="B1313" s="69"/>
      <c r="C1313" s="69"/>
      <c r="D1313" s="69"/>
      <c r="E1313" s="69"/>
      <c r="F1313" s="69"/>
      <c r="G1313" s="69"/>
      <c r="H1313" s="69"/>
      <c r="I1313" s="69"/>
      <c r="J1313" s="69"/>
      <c r="K1313" s="69"/>
      <c r="L1313" s="69"/>
      <c r="M1313" s="69"/>
      <c r="N1313" s="69"/>
      <c r="O1313" s="69"/>
      <c r="P1313" s="69"/>
      <c r="Q1313" s="69"/>
      <c r="R1313" s="69"/>
      <c r="S1313" s="69"/>
      <c r="T1313" s="69"/>
      <c r="U1313" s="69"/>
      <c r="V1313" s="69"/>
      <c r="W1313" s="69"/>
      <c r="X1313" s="69"/>
      <c r="Y1313" s="69"/>
      <c r="Z1313" s="69"/>
      <c r="AA1313" s="69"/>
      <c r="AB1313" s="69"/>
      <c r="AC1313" s="69"/>
      <c r="AD1313" s="69"/>
      <c r="AE1313" s="69"/>
      <c r="AF1313" s="69"/>
      <c r="AG1313" s="69"/>
      <c r="AH1313" s="69"/>
      <c r="AI1313" s="69"/>
    </row>
    <row r="1314" spans="1:35" x14ac:dyDescent="0.25">
      <c r="A1314" s="69"/>
      <c r="B1314" s="69"/>
      <c r="C1314" s="69"/>
      <c r="D1314" s="69"/>
      <c r="E1314" s="69"/>
      <c r="F1314" s="69"/>
      <c r="G1314" s="69"/>
      <c r="H1314" s="69"/>
      <c r="I1314" s="69"/>
      <c r="J1314" s="69"/>
      <c r="K1314" s="69"/>
      <c r="L1314" s="69"/>
      <c r="M1314" s="69"/>
      <c r="N1314" s="69"/>
      <c r="O1314" s="69"/>
      <c r="P1314" s="69"/>
      <c r="Q1314" s="69"/>
      <c r="R1314" s="69"/>
      <c r="S1314" s="69"/>
      <c r="T1314" s="69"/>
      <c r="U1314" s="69"/>
      <c r="V1314" s="69"/>
      <c r="W1314" s="69"/>
      <c r="X1314" s="69"/>
      <c r="Y1314" s="69"/>
      <c r="Z1314" s="69"/>
      <c r="AA1314" s="69"/>
      <c r="AB1314" s="69"/>
      <c r="AC1314" s="69"/>
      <c r="AD1314" s="69"/>
      <c r="AE1314" s="69"/>
      <c r="AF1314" s="69"/>
      <c r="AG1314" s="69"/>
      <c r="AH1314" s="69"/>
      <c r="AI1314" s="69"/>
    </row>
    <row r="1315" spans="1:35" ht="23.25" x14ac:dyDescent="0.25">
      <c r="A1315" s="69"/>
      <c r="B1315" s="70"/>
      <c r="C1315" s="70"/>
      <c r="D1315" s="70"/>
      <c r="E1315" s="70"/>
      <c r="F1315" s="70"/>
      <c r="G1315" s="70"/>
      <c r="H1315" s="70"/>
      <c r="I1315" s="70"/>
      <c r="J1315" s="70"/>
      <c r="K1315" s="70"/>
      <c r="L1315" s="70"/>
      <c r="M1315" s="70"/>
      <c r="N1315" s="70"/>
      <c r="O1315" s="70"/>
      <c r="P1315" s="71"/>
      <c r="Q1315" s="72"/>
      <c r="R1315" s="72"/>
      <c r="S1315" s="70"/>
      <c r="T1315" s="70"/>
      <c r="U1315" s="70"/>
      <c r="V1315" s="70"/>
      <c r="W1315" s="70"/>
      <c r="X1315" s="70"/>
      <c r="Y1315" s="70"/>
      <c r="Z1315" s="70"/>
      <c r="AA1315" s="70"/>
      <c r="AB1315" s="70"/>
      <c r="AC1315" s="70"/>
      <c r="AD1315" s="70"/>
      <c r="AE1315" s="70"/>
      <c r="AF1315" s="70"/>
      <c r="AG1315" s="70"/>
      <c r="AH1315" s="69"/>
      <c r="AI1315" s="69"/>
    </row>
    <row r="1316" spans="1:35" x14ac:dyDescent="0.25">
      <c r="A1316" s="95" t="str">
        <f>'VARIABLES DE ENTRADA'!$G$47</f>
        <v>CURSO DE ENTRENAMIENTO EN EL MANTENIMIENTO EN LÍNEA Y BASE DE BEECHCRAFT KING AIR 90/100/200/300.</v>
      </c>
      <c r="B1316" s="95"/>
      <c r="C1316" s="95"/>
      <c r="D1316" s="95"/>
      <c r="E1316" s="95"/>
      <c r="F1316" s="95"/>
      <c r="G1316" s="95"/>
      <c r="H1316" s="95"/>
      <c r="I1316" s="95"/>
      <c r="J1316" s="95"/>
      <c r="K1316" s="95"/>
      <c r="L1316" s="95"/>
      <c r="M1316" s="95"/>
      <c r="N1316" s="95"/>
      <c r="O1316" s="95"/>
      <c r="P1316" s="95"/>
      <c r="Q1316" s="95"/>
      <c r="R1316" s="95"/>
      <c r="S1316" s="95"/>
      <c r="T1316" s="95"/>
      <c r="U1316" s="95"/>
      <c r="V1316" s="95"/>
      <c r="W1316" s="95"/>
      <c r="X1316" s="95"/>
      <c r="Y1316" s="95"/>
      <c r="Z1316" s="95"/>
      <c r="AA1316" s="95"/>
      <c r="AB1316" s="95"/>
      <c r="AC1316" s="95"/>
      <c r="AD1316" s="95"/>
      <c r="AE1316" s="95"/>
      <c r="AF1316" s="95"/>
      <c r="AG1316" s="95"/>
      <c r="AH1316" s="95"/>
      <c r="AI1316" s="95"/>
    </row>
    <row r="1317" spans="1:35" x14ac:dyDescent="0.25">
      <c r="A1317" s="95"/>
      <c r="B1317" s="95"/>
      <c r="C1317" s="95"/>
      <c r="D1317" s="95"/>
      <c r="E1317" s="95"/>
      <c r="F1317" s="95"/>
      <c r="G1317" s="95"/>
      <c r="H1317" s="95"/>
      <c r="I1317" s="95"/>
      <c r="J1317" s="95"/>
      <c r="K1317" s="95"/>
      <c r="L1317" s="95"/>
      <c r="M1317" s="95"/>
      <c r="N1317" s="95"/>
      <c r="O1317" s="95"/>
      <c r="P1317" s="95"/>
      <c r="Q1317" s="95"/>
      <c r="R1317" s="95"/>
      <c r="S1317" s="95"/>
      <c r="T1317" s="95"/>
      <c r="U1317" s="95"/>
      <c r="V1317" s="95"/>
      <c r="W1317" s="95"/>
      <c r="X1317" s="95"/>
      <c r="Y1317" s="95"/>
      <c r="Z1317" s="95"/>
      <c r="AA1317" s="95"/>
      <c r="AB1317" s="95"/>
      <c r="AC1317" s="95"/>
      <c r="AD1317" s="95"/>
      <c r="AE1317" s="95"/>
      <c r="AF1317" s="95"/>
      <c r="AG1317" s="95"/>
      <c r="AH1317" s="95"/>
      <c r="AI1317" s="95"/>
    </row>
    <row r="1318" spans="1:35" ht="23.25" x14ac:dyDescent="0.25">
      <c r="A1318" s="95" t="str">
        <f>'VARIABLES DE ENTRADA'!$A$42</f>
        <v>Nº DE CONTROL DE ESPECIFICACIONES TÉCNICAS DEL CURSO</v>
      </c>
      <c r="B1318" s="95"/>
      <c r="C1318" s="95"/>
      <c r="D1318" s="95"/>
      <c r="E1318" s="95"/>
      <c r="F1318" s="95"/>
      <c r="G1318" s="95"/>
      <c r="H1318" s="95"/>
      <c r="I1318" s="95"/>
      <c r="J1318" s="95"/>
      <c r="K1318" s="95"/>
      <c r="L1318" s="95"/>
      <c r="M1318" s="95"/>
      <c r="N1318" s="95"/>
      <c r="O1318" s="95"/>
      <c r="P1318" s="95"/>
      <c r="Q1318" s="95"/>
      <c r="R1318" s="95"/>
      <c r="S1318" s="95"/>
      <c r="T1318" s="95"/>
      <c r="U1318" s="95"/>
      <c r="V1318" s="95"/>
      <c r="W1318" s="95"/>
      <c r="X1318" s="95"/>
      <c r="Y1318" s="95"/>
      <c r="Z1318" s="95"/>
      <c r="AA1318" s="95"/>
      <c r="AB1318" s="95"/>
      <c r="AC1318" s="95"/>
      <c r="AD1318" s="95"/>
      <c r="AE1318" s="95"/>
      <c r="AF1318" s="95"/>
      <c r="AG1318" s="95"/>
      <c r="AH1318" s="95"/>
      <c r="AI1318" s="95"/>
    </row>
    <row r="1319" spans="1:35" ht="24.75" x14ac:dyDescent="0.25">
      <c r="A1319" s="96" t="str">
        <f>'VARIABLES DE ENTRADA'!$G$42</f>
        <v>JI-ES-005-91</v>
      </c>
      <c r="B1319" s="96"/>
      <c r="C1319" s="96"/>
      <c r="D1319" s="96"/>
      <c r="E1319" s="96"/>
      <c r="F1319" s="96"/>
      <c r="G1319" s="96"/>
      <c r="H1319" s="96"/>
      <c r="I1319" s="96"/>
      <c r="J1319" s="96"/>
      <c r="K1319" s="96"/>
      <c r="L1319" s="96"/>
      <c r="M1319" s="96"/>
      <c r="N1319" s="96"/>
      <c r="O1319" s="96"/>
      <c r="P1319" s="96"/>
      <c r="Q1319" s="96"/>
      <c r="R1319" s="96"/>
      <c r="S1319" s="96"/>
      <c r="T1319" s="96"/>
      <c r="U1319" s="96"/>
      <c r="V1319" s="96"/>
      <c r="W1319" s="96"/>
      <c r="X1319" s="96"/>
      <c r="Y1319" s="96"/>
      <c r="Z1319" s="96"/>
      <c r="AA1319" s="96"/>
      <c r="AB1319" s="96"/>
      <c r="AC1319" s="96"/>
      <c r="AD1319" s="96"/>
      <c r="AE1319" s="96"/>
      <c r="AF1319" s="96"/>
      <c r="AG1319" s="96"/>
      <c r="AH1319" s="96"/>
      <c r="AI1319" s="96"/>
    </row>
    <row r="1320" spans="1:35" ht="23.25" x14ac:dyDescent="0.25">
      <c r="A1320" s="95" t="s">
        <v>34</v>
      </c>
      <c r="B1320" s="95"/>
      <c r="C1320" s="95"/>
      <c r="D1320" s="95"/>
      <c r="E1320" s="95"/>
      <c r="F1320" s="95"/>
      <c r="G1320" s="95"/>
      <c r="H1320" s="95"/>
      <c r="I1320" s="95"/>
      <c r="J1320" s="95"/>
      <c r="K1320" s="95"/>
      <c r="L1320" s="95"/>
      <c r="M1320" s="95"/>
      <c r="N1320" s="95"/>
      <c r="O1320" s="95"/>
      <c r="P1320" s="95"/>
      <c r="Q1320" s="95"/>
      <c r="R1320" s="95"/>
      <c r="S1320" s="95"/>
      <c r="T1320" s="95"/>
      <c r="U1320" s="95"/>
      <c r="V1320" s="95"/>
      <c r="W1320" s="95"/>
      <c r="X1320" s="95"/>
      <c r="Y1320" s="95"/>
      <c r="Z1320" s="95"/>
      <c r="AA1320" s="95"/>
      <c r="AB1320" s="95"/>
      <c r="AC1320" s="95"/>
      <c r="AD1320" s="95"/>
      <c r="AE1320" s="95"/>
      <c r="AF1320" s="95"/>
      <c r="AG1320" s="95"/>
      <c r="AH1320" s="95"/>
      <c r="AI1320" s="95"/>
    </row>
    <row r="1321" spans="1:35" ht="24.75" x14ac:dyDescent="0.25">
      <c r="A1321" s="96">
        <f>'VARIABLES DE ENTRADA'!$G$41</f>
        <v>75</v>
      </c>
      <c r="B1321" s="96"/>
      <c r="C1321" s="96"/>
      <c r="D1321" s="96"/>
      <c r="E1321" s="96"/>
      <c r="F1321" s="96"/>
      <c r="G1321" s="96"/>
      <c r="H1321" s="96"/>
      <c r="I1321" s="96"/>
      <c r="J1321" s="96"/>
      <c r="K1321" s="96"/>
      <c r="L1321" s="96"/>
      <c r="M1321" s="96"/>
      <c r="N1321" s="96"/>
      <c r="O1321" s="96"/>
      <c r="P1321" s="96"/>
      <c r="Q1321" s="96"/>
      <c r="R1321" s="96"/>
      <c r="S1321" s="96"/>
      <c r="T1321" s="96"/>
      <c r="U1321" s="96"/>
      <c r="V1321" s="96"/>
      <c r="W1321" s="96"/>
      <c r="X1321" s="96"/>
      <c r="Y1321" s="96"/>
      <c r="Z1321" s="96"/>
      <c r="AA1321" s="96"/>
      <c r="AB1321" s="96"/>
      <c r="AC1321" s="96"/>
      <c r="AD1321" s="96"/>
      <c r="AE1321" s="96"/>
      <c r="AF1321" s="96"/>
      <c r="AG1321" s="96"/>
      <c r="AH1321" s="96"/>
      <c r="AI1321" s="96"/>
    </row>
    <row r="1322" spans="1:35" x14ac:dyDescent="0.25">
      <c r="A1322" s="69"/>
      <c r="B1322" s="70"/>
      <c r="C1322" s="69"/>
      <c r="D1322" s="69"/>
      <c r="E1322" s="69"/>
      <c r="F1322" s="69"/>
      <c r="G1322" s="69"/>
      <c r="H1322" s="69"/>
      <c r="I1322" s="69"/>
      <c r="J1322" s="69"/>
      <c r="K1322" s="69"/>
      <c r="L1322" s="69"/>
      <c r="M1322" s="69"/>
      <c r="N1322" s="69"/>
      <c r="O1322" s="69"/>
      <c r="P1322" s="69"/>
      <c r="Q1322" s="69"/>
      <c r="R1322" s="69"/>
      <c r="S1322" s="69"/>
      <c r="T1322" s="69"/>
      <c r="U1322" s="69"/>
      <c r="V1322" s="69"/>
      <c r="W1322" s="69"/>
      <c r="X1322" s="69"/>
      <c r="Y1322" s="69"/>
      <c r="Z1322" s="69"/>
      <c r="AA1322" s="69"/>
      <c r="AB1322" s="69"/>
      <c r="AC1322" s="69"/>
      <c r="AD1322" s="69"/>
      <c r="AE1322" s="70"/>
      <c r="AF1322" s="70"/>
      <c r="AG1322" s="70"/>
      <c r="AH1322" s="69"/>
      <c r="AI1322" s="69"/>
    </row>
    <row r="1323" spans="1:35" ht="23.25" x14ac:dyDescent="0.25">
      <c r="A1323" s="95" t="s">
        <v>48</v>
      </c>
      <c r="B1323" s="95"/>
      <c r="C1323" s="95"/>
      <c r="D1323" s="95"/>
      <c r="E1323" s="95"/>
      <c r="F1323" s="95"/>
      <c r="G1323" s="95"/>
      <c r="H1323" s="95"/>
      <c r="I1323" s="95"/>
      <c r="J1323" s="95"/>
      <c r="K1323" s="95"/>
      <c r="L1323" s="95"/>
      <c r="M1323" s="95"/>
      <c r="N1323" s="95"/>
      <c r="O1323" s="95"/>
      <c r="P1323" s="95"/>
      <c r="Q1323" s="95"/>
      <c r="R1323" s="95"/>
      <c r="S1323" s="95"/>
      <c r="T1323" s="95"/>
      <c r="U1323" s="95"/>
      <c r="V1323" s="95"/>
      <c r="W1323" s="95"/>
      <c r="X1323" s="95"/>
      <c r="Y1323" s="95"/>
      <c r="Z1323" s="95"/>
      <c r="AA1323" s="95"/>
      <c r="AB1323" s="95"/>
      <c r="AC1323" s="95"/>
      <c r="AD1323" s="95"/>
      <c r="AE1323" s="95"/>
      <c r="AF1323" s="95"/>
      <c r="AG1323" s="95"/>
      <c r="AH1323" s="95"/>
      <c r="AI1323" s="95"/>
    </row>
    <row r="1324" spans="1:35" ht="23.25" x14ac:dyDescent="0.25">
      <c r="A1324" s="69"/>
      <c r="B1324" s="70"/>
      <c r="D1324" s="74" t="str">
        <f>'VARIABLES DE ENTRADA'!$A$12</f>
        <v>Nº</v>
      </c>
      <c r="F1324" s="74" t="str">
        <f>'VARIABLES DE ENTRADA'!$B$12</f>
        <v>TEMA</v>
      </c>
      <c r="G1324" s="74"/>
      <c r="H1324" s="74"/>
      <c r="I1324" s="74"/>
      <c r="J1324" s="74"/>
      <c r="K1324" s="74"/>
      <c r="L1324" s="74"/>
      <c r="M1324" s="74"/>
      <c r="N1324" s="74"/>
      <c r="O1324" s="74"/>
      <c r="P1324" s="87" t="str">
        <f>'VARIABLES DE ENTRADA'!$C$12</f>
        <v>HRS.</v>
      </c>
      <c r="Q1324" s="74"/>
      <c r="R1324" s="74"/>
      <c r="S1324" s="74" t="str">
        <f>'VARIABLES DE ENTRADA'!$A$12</f>
        <v>Nº</v>
      </c>
      <c r="U1324" s="74" t="str">
        <f>'VARIABLES DE ENTRADA'!$B$12</f>
        <v>TEMA</v>
      </c>
      <c r="V1324" s="74"/>
      <c r="W1324" s="74"/>
      <c r="X1324" s="74"/>
      <c r="Y1324" s="74"/>
      <c r="Z1324" s="74"/>
      <c r="AA1324" s="74"/>
      <c r="AB1324" s="74"/>
      <c r="AC1324" s="74"/>
      <c r="AD1324" s="74"/>
      <c r="AE1324" s="87" t="str">
        <f>'VARIABLES DE ENTRADA'!$C$12</f>
        <v>HRS.</v>
      </c>
      <c r="AG1324" s="70"/>
      <c r="AH1324" s="69"/>
      <c r="AI1324" s="69"/>
    </row>
    <row r="1325" spans="1:35" ht="21" x14ac:dyDescent="0.35">
      <c r="A1325" s="69"/>
      <c r="B1325" s="70"/>
      <c r="D1325" s="75">
        <f>'VARIABLES DE ENTRADA'!$A$13</f>
        <v>1</v>
      </c>
      <c r="F1325" s="75" t="str">
        <f>'VARIABLES DE ENTRADA'!$B$13</f>
        <v>LIMITACIONES DE AERONAVEGABILIDAD</v>
      </c>
      <c r="G1325" s="75"/>
      <c r="H1325" s="75"/>
      <c r="I1325" s="75"/>
      <c r="J1325" s="75"/>
      <c r="K1325" s="75"/>
      <c r="L1325" s="75"/>
      <c r="M1325" s="75"/>
      <c r="N1325" s="70"/>
      <c r="O1325" s="70"/>
      <c r="P1325" s="76">
        <f>'VARIABLES DE ENTRADA'!$C$13</f>
        <v>2</v>
      </c>
      <c r="Q1325" s="70"/>
      <c r="R1325" s="70"/>
      <c r="S1325" s="75">
        <f>'VARIABLES DE ENTRADA'!$A$33</f>
        <v>21</v>
      </c>
      <c r="U1325" s="75" t="str">
        <f>'VARIABLES DE ENTRADA'!$B$33</f>
        <v>CONTROLES DEL MOTOR</v>
      </c>
      <c r="V1325" s="75"/>
      <c r="W1325" s="75"/>
      <c r="X1325" s="75"/>
      <c r="Y1325" s="75"/>
      <c r="Z1325" s="75"/>
      <c r="AA1325" s="75"/>
      <c r="AB1325" s="75"/>
      <c r="AC1325" s="70"/>
      <c r="AD1325" s="70"/>
      <c r="AE1325" s="76">
        <f>'VARIABLES DE ENTRADA'!$C$33</f>
        <v>2</v>
      </c>
      <c r="AG1325" s="70"/>
      <c r="AH1325" s="69"/>
      <c r="AI1325" s="69"/>
    </row>
    <row r="1326" spans="1:35" ht="21" x14ac:dyDescent="0.35">
      <c r="A1326" s="69"/>
      <c r="B1326" s="70"/>
      <c r="D1326" s="75">
        <f>'VARIABLES DE ENTRADA'!$A$14</f>
        <v>2</v>
      </c>
      <c r="F1326" s="75" t="str">
        <f>'VARIABLES DE ENTRADA'!$B$14</f>
        <v>DIMENSIONES Y AREAS</v>
      </c>
      <c r="G1326" s="75"/>
      <c r="H1326" s="75"/>
      <c r="I1326" s="75"/>
      <c r="J1326" s="75"/>
      <c r="K1326" s="75"/>
      <c r="L1326" s="75"/>
      <c r="M1326" s="75"/>
      <c r="N1326" s="70"/>
      <c r="O1326" s="70"/>
      <c r="P1326" s="76">
        <f>'VARIABLES DE ENTRADA'!$C$14</f>
        <v>1</v>
      </c>
      <c r="Q1326" s="70"/>
      <c r="R1326" s="70"/>
      <c r="S1326" s="75">
        <f>'VARIABLES DE ENTRADA'!$A$34</f>
        <v>22</v>
      </c>
      <c r="U1326" s="75" t="str">
        <f>'VARIABLES DE ENTRADA'!$B$34</f>
        <v>INDICADORES DEL MOTOR</v>
      </c>
      <c r="V1326" s="75"/>
      <c r="W1326" s="75"/>
      <c r="X1326" s="75"/>
      <c r="Y1326" s="75"/>
      <c r="Z1326" s="75"/>
      <c r="AA1326" s="75"/>
      <c r="AB1326" s="75"/>
      <c r="AC1326" s="70"/>
      <c r="AD1326" s="70"/>
      <c r="AE1326" s="76">
        <f>'VARIABLES DE ENTRADA'!$C$34</f>
        <v>2</v>
      </c>
      <c r="AG1326" s="70"/>
      <c r="AH1326" s="69"/>
      <c r="AI1326" s="69"/>
    </row>
    <row r="1327" spans="1:35" ht="21" x14ac:dyDescent="0.35">
      <c r="A1327" s="69"/>
      <c r="B1327" s="70"/>
      <c r="D1327" s="75">
        <f>'VARIABLES DE ENTRADA'!$A$15</f>
        <v>3</v>
      </c>
      <c r="F1327" s="75" t="str">
        <f>'VARIABLES DE ENTRADA'!$B$15</f>
        <v>SERVICIO</v>
      </c>
      <c r="G1327" s="75"/>
      <c r="H1327" s="75"/>
      <c r="I1327" s="75"/>
      <c r="J1327" s="75"/>
      <c r="K1327" s="75"/>
      <c r="L1327" s="75"/>
      <c r="M1327" s="75"/>
      <c r="N1327" s="70"/>
      <c r="O1327" s="70"/>
      <c r="P1327" s="76">
        <f>'VARIABLES DE ENTRADA'!$C$15</f>
        <v>6</v>
      </c>
      <c r="Q1327" s="70"/>
      <c r="R1327" s="70"/>
      <c r="S1327" s="75">
        <f>'VARIABLES DE ENTRADA'!$A$35</f>
        <v>23</v>
      </c>
      <c r="U1327" s="75" t="str">
        <f>'VARIABLES DE ENTRADA'!$B$35</f>
        <v>ESCAPE</v>
      </c>
      <c r="V1327" s="75"/>
      <c r="W1327" s="75"/>
      <c r="X1327" s="75"/>
      <c r="Y1327" s="75"/>
      <c r="Z1327" s="75"/>
      <c r="AA1327" s="75"/>
      <c r="AB1327" s="75"/>
      <c r="AC1327" s="70"/>
      <c r="AD1327" s="70"/>
      <c r="AE1327" s="76">
        <f>'VARIABLES DE ENTRADA'!$C$35</f>
        <v>2</v>
      </c>
      <c r="AG1327" s="70"/>
      <c r="AH1327" s="69"/>
      <c r="AI1327" s="69"/>
    </row>
    <row r="1328" spans="1:35" ht="21" x14ac:dyDescent="0.35">
      <c r="A1328" s="69"/>
      <c r="B1328" s="70"/>
      <c r="D1328" s="75">
        <f>'VARIABLES DE ENTRADA'!$A$16</f>
        <v>4</v>
      </c>
      <c r="F1328" s="75" t="str">
        <f>'VARIABLES DE ENTRADA'!$B$16</f>
        <v>AIRE ACONDICIONADO</v>
      </c>
      <c r="G1328" s="75"/>
      <c r="H1328" s="75"/>
      <c r="I1328" s="75"/>
      <c r="J1328" s="75"/>
      <c r="K1328" s="75"/>
      <c r="L1328" s="75"/>
      <c r="M1328" s="75"/>
      <c r="N1328" s="70"/>
      <c r="O1328" s="70"/>
      <c r="P1328" s="76">
        <f>'VARIABLES DE ENTRADA'!$C$16</f>
        <v>4</v>
      </c>
      <c r="Q1328" s="70"/>
      <c r="R1328" s="70"/>
      <c r="S1328" s="75">
        <f>'VARIABLES DE ENTRADA'!$A$36</f>
        <v>24</v>
      </c>
      <c r="U1328" s="75" t="str">
        <f>'VARIABLES DE ENTRADA'!$B$36</f>
        <v>LUBRICACIÓN DEL MOTOR</v>
      </c>
      <c r="V1328" s="75"/>
      <c r="W1328" s="75"/>
      <c r="X1328" s="75"/>
      <c r="Y1328" s="75"/>
      <c r="Z1328" s="75"/>
      <c r="AA1328" s="75"/>
      <c r="AB1328" s="75"/>
      <c r="AC1328" s="70"/>
      <c r="AD1328" s="70"/>
      <c r="AE1328" s="76">
        <f>'VARIABLES DE ENTRADA'!$C$36</f>
        <v>2</v>
      </c>
      <c r="AG1328" s="70"/>
      <c r="AH1328" s="69"/>
      <c r="AI1328" s="69"/>
    </row>
    <row r="1329" spans="1:35" ht="21" x14ac:dyDescent="0.35">
      <c r="A1329" s="69"/>
      <c r="B1329" s="70"/>
      <c r="D1329" s="75">
        <f>'VARIABLES DE ENTRADA'!$A$17</f>
        <v>5</v>
      </c>
      <c r="F1329" s="75" t="str">
        <f>'VARIABLES DE ENTRADA'!$B$17</f>
        <v>SISTEMA ELECTRICO</v>
      </c>
      <c r="G1329" s="75"/>
      <c r="H1329" s="75"/>
      <c r="I1329" s="75"/>
      <c r="J1329" s="75"/>
      <c r="K1329" s="75"/>
      <c r="L1329" s="75"/>
      <c r="M1329" s="75"/>
      <c r="N1329" s="70"/>
      <c r="O1329" s="70"/>
      <c r="P1329" s="76">
        <f>'VARIABLES DE ENTRADA'!$C$17</f>
        <v>4</v>
      </c>
      <c r="Q1329" s="70"/>
      <c r="R1329" s="70"/>
      <c r="S1329" s="75">
        <f>'VARIABLES DE ENTRADA'!$A$37</f>
        <v>25</v>
      </c>
      <c r="U1329" s="75" t="str">
        <f>'VARIABLES DE ENTRADA'!$B$37</f>
        <v>ARRANQUE</v>
      </c>
      <c r="V1329" s="75"/>
      <c r="W1329" s="75"/>
      <c r="X1329" s="75"/>
      <c r="Y1329" s="75"/>
      <c r="Z1329" s="75"/>
      <c r="AA1329" s="75"/>
      <c r="AB1329" s="75"/>
      <c r="AC1329" s="70"/>
      <c r="AD1329" s="70"/>
      <c r="AE1329" s="76">
        <f>'VARIABLES DE ENTRADA'!$C$37</f>
        <v>2</v>
      </c>
      <c r="AG1329" s="70"/>
      <c r="AH1329" s="69"/>
      <c r="AI1329" s="69"/>
    </row>
    <row r="1330" spans="1:35" ht="21" x14ac:dyDescent="0.35">
      <c r="A1330" s="69"/>
      <c r="B1330" s="70"/>
      <c r="D1330" s="75">
        <f>'VARIABLES DE ENTRADA'!$A$18</f>
        <v>6</v>
      </c>
      <c r="F1330" s="75" t="str">
        <f>'VARIABLES DE ENTRADA'!$B$18</f>
        <v>EQUIPAMIENTO Y AMOBLADO</v>
      </c>
      <c r="G1330" s="75"/>
      <c r="H1330" s="75"/>
      <c r="I1330" s="75"/>
      <c r="J1330" s="75"/>
      <c r="K1330" s="75"/>
      <c r="L1330" s="75"/>
      <c r="M1330" s="75"/>
      <c r="N1330" s="70"/>
      <c r="O1330" s="70"/>
      <c r="P1330" s="76">
        <f>'VARIABLES DE ENTRADA'!$C$18</f>
        <v>1</v>
      </c>
      <c r="Q1330" s="70"/>
      <c r="R1330" s="70"/>
      <c r="S1330" s="75">
        <f>'VARIABLES DE ENTRADA'!$F$13</f>
        <v>26</v>
      </c>
      <c r="U1330" s="75" t="str">
        <f>'VARIABLES DE ENTRADA'!$G$13</f>
        <v>KING AIR FAMILY</v>
      </c>
      <c r="V1330" s="69"/>
      <c r="W1330" s="70"/>
      <c r="X1330" s="70"/>
      <c r="Y1330" s="70"/>
      <c r="Z1330" s="70"/>
      <c r="AA1330" s="70"/>
      <c r="AB1330" s="70"/>
      <c r="AC1330" s="70"/>
      <c r="AD1330" s="70"/>
      <c r="AE1330" s="76">
        <f>'VARIABLES DE ENTRADA'!$H$13</f>
        <v>4</v>
      </c>
      <c r="AG1330" s="70"/>
      <c r="AH1330" s="69"/>
      <c r="AI1330" s="69"/>
    </row>
    <row r="1331" spans="1:35" ht="21" x14ac:dyDescent="0.35">
      <c r="A1331" s="69"/>
      <c r="B1331" s="70"/>
      <c r="D1331" s="75">
        <f>'VARIABLES DE ENTRADA'!$A$19</f>
        <v>7</v>
      </c>
      <c r="F1331" s="75" t="str">
        <f>'VARIABLES DE ENTRADA'!$B$19</f>
        <v>PROTECCIÓN DE FUEGO</v>
      </c>
      <c r="G1331" s="75"/>
      <c r="H1331" s="75"/>
      <c r="I1331" s="75"/>
      <c r="J1331" s="75"/>
      <c r="K1331" s="75"/>
      <c r="L1331" s="75"/>
      <c r="M1331" s="75"/>
      <c r="N1331" s="70"/>
      <c r="O1331" s="70"/>
      <c r="P1331" s="76">
        <f>'VARIABLES DE ENTRADA'!$C$19</f>
        <v>2</v>
      </c>
      <c r="Q1331" s="70"/>
      <c r="R1331" s="70"/>
      <c r="S1331" s="70"/>
      <c r="T1331" s="70"/>
      <c r="U1331" s="70"/>
      <c r="V1331" s="70"/>
      <c r="W1331" s="70"/>
      <c r="X1331" s="70"/>
      <c r="Y1331" s="70"/>
      <c r="Z1331" s="70"/>
      <c r="AA1331" s="70"/>
      <c r="AB1331" s="70"/>
      <c r="AC1331" s="70"/>
      <c r="AD1331" s="70"/>
      <c r="AE1331" s="70"/>
      <c r="AG1331" s="70"/>
      <c r="AH1331" s="69"/>
      <c r="AI1331" s="69"/>
    </row>
    <row r="1332" spans="1:35" ht="21" x14ac:dyDescent="0.35">
      <c r="A1332" s="69"/>
      <c r="B1332" s="70"/>
      <c r="D1332" s="75">
        <f>'VARIABLES DE ENTRADA'!$A$20</f>
        <v>8</v>
      </c>
      <c r="F1332" s="75" t="str">
        <f>'VARIABLES DE ENTRADA'!$B$20</f>
        <v>SISTEMA DE CONTROL</v>
      </c>
      <c r="G1332" s="75"/>
      <c r="H1332" s="75"/>
      <c r="I1332" s="75"/>
      <c r="J1332" s="75"/>
      <c r="K1332" s="75"/>
      <c r="L1332" s="75"/>
      <c r="M1332" s="75"/>
      <c r="N1332" s="70"/>
      <c r="O1332" s="70"/>
      <c r="P1332" s="76">
        <f>'VARIABLES DE ENTRADA'!$C$20</f>
        <v>6</v>
      </c>
      <c r="Q1332" s="70"/>
      <c r="R1332" s="70"/>
      <c r="S1332" s="69"/>
      <c r="T1332" s="70"/>
      <c r="U1332" s="70"/>
      <c r="V1332" s="70"/>
      <c r="W1332" s="70"/>
      <c r="X1332" s="70"/>
      <c r="Y1332" s="70"/>
      <c r="Z1332" s="70"/>
      <c r="AA1332" s="70"/>
      <c r="AB1332" s="70"/>
      <c r="AC1332" s="70"/>
      <c r="AD1332" s="70"/>
      <c r="AE1332" s="70"/>
      <c r="AG1332" s="70"/>
      <c r="AH1332" s="69"/>
      <c r="AI1332" s="69"/>
    </row>
    <row r="1333" spans="1:35" ht="21" x14ac:dyDescent="0.35">
      <c r="A1333" s="69"/>
      <c r="B1333" s="70"/>
      <c r="D1333" s="75">
        <f>'VARIABLES DE ENTRADA'!$A$21</f>
        <v>9</v>
      </c>
      <c r="F1333" s="75" t="str">
        <f>'VARIABLES DE ENTRADA'!$B$21</f>
        <v>SISTEMA DE COMBUSTIBLE</v>
      </c>
      <c r="G1333" s="75"/>
      <c r="H1333" s="75"/>
      <c r="I1333" s="75"/>
      <c r="J1333" s="75"/>
      <c r="K1333" s="75"/>
      <c r="L1333" s="75"/>
      <c r="M1333" s="75"/>
      <c r="N1333" s="70"/>
      <c r="O1333" s="70"/>
      <c r="P1333" s="76">
        <f>'VARIABLES DE ENTRADA'!$C$21</f>
        <v>4</v>
      </c>
      <c r="Q1333" s="70"/>
      <c r="R1333" s="70"/>
      <c r="S1333" s="70"/>
      <c r="T1333" s="70"/>
      <c r="U1333" s="70"/>
      <c r="V1333" s="70"/>
      <c r="W1333" s="70"/>
      <c r="X1333" s="70"/>
      <c r="Y1333" s="70"/>
      <c r="Z1333" s="70"/>
      <c r="AA1333" s="70"/>
      <c r="AB1333" s="70"/>
      <c r="AC1333" s="70"/>
      <c r="AD1333" s="70"/>
      <c r="AE1333" s="70"/>
      <c r="AG1333" s="70"/>
      <c r="AH1333" s="69"/>
      <c r="AI1333" s="69"/>
    </row>
    <row r="1334" spans="1:35" ht="21" x14ac:dyDescent="0.35">
      <c r="A1334" s="69"/>
      <c r="B1334" s="70"/>
      <c r="D1334" s="75">
        <f>'VARIABLES DE ENTRADA'!$A$22</f>
        <v>10</v>
      </c>
      <c r="F1334" s="75" t="str">
        <f>'VARIABLES DE ENTRADA'!$B$22</f>
        <v>SISTEMA HIDRÁULICO</v>
      </c>
      <c r="G1334" s="75"/>
      <c r="H1334" s="75"/>
      <c r="I1334" s="75"/>
      <c r="J1334" s="75"/>
      <c r="K1334" s="75"/>
      <c r="L1334" s="75"/>
      <c r="M1334" s="75"/>
      <c r="N1334" s="70"/>
      <c r="O1334" s="70"/>
      <c r="P1334" s="76">
        <f>'VARIABLES DE ENTRADA'!$C$22</f>
        <v>3</v>
      </c>
      <c r="Q1334" s="70"/>
      <c r="R1334" s="70"/>
      <c r="S1334" s="70"/>
      <c r="T1334" s="70"/>
      <c r="U1334" s="70"/>
      <c r="V1334" s="75"/>
      <c r="W1334" s="70"/>
      <c r="X1334" s="70"/>
      <c r="Y1334" s="70"/>
      <c r="Z1334" s="70"/>
      <c r="AA1334" s="70"/>
      <c r="AB1334" s="70"/>
      <c r="AC1334" s="70"/>
      <c r="AD1334" s="70"/>
      <c r="AE1334" s="70"/>
      <c r="AG1334" s="70"/>
      <c r="AH1334" s="69"/>
      <c r="AI1334" s="69"/>
    </row>
    <row r="1335" spans="1:35" ht="21" x14ac:dyDescent="0.35">
      <c r="A1335" s="69"/>
      <c r="B1335" s="70"/>
      <c r="D1335" s="75">
        <f>'VARIABLES DE ENTRADA'!$A$23</f>
        <v>11</v>
      </c>
      <c r="F1335" s="75" t="str">
        <f>'VARIABLES DE ENTRADA'!$B$23</f>
        <v xml:space="preserve">PROTECCIÓN DE HIELO Y LLUVIA </v>
      </c>
      <c r="G1335" s="75"/>
      <c r="H1335" s="75"/>
      <c r="I1335" s="75"/>
      <c r="J1335" s="75"/>
      <c r="K1335" s="75"/>
      <c r="L1335" s="75"/>
      <c r="M1335" s="75"/>
      <c r="N1335" s="70"/>
      <c r="O1335" s="70"/>
      <c r="P1335" s="76">
        <f>'VARIABLES DE ENTRADA'!$C$23</f>
        <v>3</v>
      </c>
      <c r="Q1335" s="70"/>
      <c r="R1335" s="70"/>
      <c r="S1335" s="70"/>
      <c r="T1335" s="70"/>
      <c r="U1335" s="70"/>
      <c r="V1335" s="70"/>
      <c r="W1335" s="70"/>
      <c r="X1335" s="70"/>
      <c r="Y1335" s="70"/>
      <c r="Z1335" s="70"/>
      <c r="AA1335" s="70"/>
      <c r="AB1335" s="70"/>
      <c r="AC1335" s="70"/>
      <c r="AD1335" s="70"/>
      <c r="AE1335" s="70"/>
      <c r="AG1335" s="70"/>
      <c r="AH1335" s="69"/>
      <c r="AI1335" s="69"/>
    </row>
    <row r="1336" spans="1:35" ht="21" x14ac:dyDescent="0.35">
      <c r="A1336" s="69"/>
      <c r="B1336" s="70"/>
      <c r="D1336" s="75">
        <f>'VARIABLES DE ENTRADA'!$A$24</f>
        <v>12</v>
      </c>
      <c r="F1336" s="75" t="str">
        <f>'VARIABLES DE ENTRADA'!$B$24</f>
        <v>INSTRUMENTOS</v>
      </c>
      <c r="G1336" s="75"/>
      <c r="H1336" s="75"/>
      <c r="I1336" s="75"/>
      <c r="J1336" s="75"/>
      <c r="K1336" s="75"/>
      <c r="L1336" s="75"/>
      <c r="M1336" s="75"/>
      <c r="N1336" s="70"/>
      <c r="O1336" s="70"/>
      <c r="P1336" s="76">
        <f>'VARIABLES DE ENTRADA'!$C$24</f>
        <v>2</v>
      </c>
      <c r="Q1336" s="70"/>
      <c r="R1336" s="70"/>
      <c r="S1336" s="70"/>
      <c r="T1336" s="70"/>
      <c r="U1336" s="70"/>
      <c r="V1336" s="70"/>
      <c r="W1336" s="70"/>
      <c r="X1336" s="70"/>
      <c r="Y1336" s="70"/>
      <c r="Z1336" s="70"/>
      <c r="AA1336" s="70"/>
      <c r="AB1336" s="70"/>
      <c r="AC1336" s="70"/>
      <c r="AD1336" s="70"/>
      <c r="AE1336" s="70"/>
      <c r="AG1336" s="70"/>
      <c r="AH1336" s="69"/>
      <c r="AI1336" s="69"/>
    </row>
    <row r="1337" spans="1:35" ht="21" x14ac:dyDescent="0.35">
      <c r="A1337" s="69"/>
      <c r="B1337" s="70"/>
      <c r="D1337" s="75">
        <f>'VARIABLES DE ENTRADA'!$A$25</f>
        <v>13</v>
      </c>
      <c r="F1337" s="75" t="str">
        <f>'VARIABLES DE ENTRADA'!$B$25</f>
        <v>TREN DE ATERRIZAJE</v>
      </c>
      <c r="G1337" s="75"/>
      <c r="H1337" s="75"/>
      <c r="I1337" s="75"/>
      <c r="J1337" s="75"/>
      <c r="K1337" s="75"/>
      <c r="L1337" s="75"/>
      <c r="M1337" s="75"/>
      <c r="N1337" s="70"/>
      <c r="O1337" s="70"/>
      <c r="P1337" s="76">
        <f>'VARIABLES DE ENTRADA'!$C$25</f>
        <v>4</v>
      </c>
      <c r="Q1337" s="70"/>
      <c r="R1337" s="70"/>
      <c r="S1337" s="70"/>
      <c r="T1337" s="70"/>
      <c r="U1337" s="70"/>
      <c r="V1337" s="70"/>
      <c r="W1337" s="70"/>
      <c r="X1337" s="70"/>
      <c r="Y1337" s="70"/>
      <c r="Z1337" s="70"/>
      <c r="AA1337" s="70"/>
      <c r="AB1337" s="70"/>
      <c r="AC1337" s="70"/>
      <c r="AD1337" s="70"/>
      <c r="AE1337" s="70"/>
      <c r="AG1337" s="70"/>
      <c r="AH1337" s="69"/>
      <c r="AI1337" s="69"/>
    </row>
    <row r="1338" spans="1:35" ht="21" x14ac:dyDescent="0.35">
      <c r="A1338" s="69"/>
      <c r="B1338" s="70"/>
      <c r="D1338" s="75">
        <f>'VARIABLES DE ENTRADA'!$A$26</f>
        <v>14</v>
      </c>
      <c r="F1338" s="75" t="str">
        <f>'VARIABLES DE ENTRADA'!$B$26</f>
        <v>MOTOPROPULSOR Y HÉLICE</v>
      </c>
      <c r="G1338" s="75"/>
      <c r="H1338" s="75"/>
      <c r="I1338" s="75"/>
      <c r="J1338" s="75"/>
      <c r="K1338" s="75"/>
      <c r="L1338" s="75"/>
      <c r="M1338" s="75"/>
      <c r="N1338" s="70"/>
      <c r="O1338" s="70"/>
      <c r="P1338" s="76">
        <f>'VARIABLES DE ENTRADA'!$C$26</f>
        <v>2</v>
      </c>
      <c r="Q1338" s="70"/>
      <c r="R1338" s="70"/>
      <c r="S1338" s="70"/>
      <c r="T1338" s="70"/>
      <c r="U1338" s="70"/>
      <c r="V1338" s="70"/>
      <c r="W1338" s="70"/>
      <c r="X1338" s="70"/>
      <c r="Y1338" s="70"/>
      <c r="Z1338" s="70"/>
      <c r="AA1338" s="70"/>
      <c r="AB1338" s="70"/>
      <c r="AC1338" s="70"/>
      <c r="AD1338" s="70"/>
      <c r="AE1338" s="70"/>
      <c r="AG1338" s="70"/>
      <c r="AH1338" s="69"/>
      <c r="AI1338" s="69"/>
    </row>
    <row r="1339" spans="1:35" ht="21" x14ac:dyDescent="0.35">
      <c r="A1339" s="69"/>
      <c r="B1339" s="70"/>
      <c r="D1339" s="75">
        <f>'VARIABLES DE ENTRADA'!$A$27</f>
        <v>15</v>
      </c>
      <c r="F1339" s="75" t="str">
        <f>'VARIABLES DE ENTRADA'!$B$27</f>
        <v>NEUMÁTICO</v>
      </c>
      <c r="G1339" s="75"/>
      <c r="H1339" s="75"/>
      <c r="I1339" s="75"/>
      <c r="J1339" s="75"/>
      <c r="K1339" s="75"/>
      <c r="L1339" s="75"/>
      <c r="M1339" s="75"/>
      <c r="N1339" s="70"/>
      <c r="O1339" s="70"/>
      <c r="P1339" s="76">
        <f>'VARIABLES DE ENTRADA'!$C$27</f>
        <v>3</v>
      </c>
      <c r="Q1339" s="70"/>
      <c r="R1339" s="70"/>
      <c r="S1339" s="70"/>
      <c r="T1339" s="70"/>
      <c r="U1339" s="70"/>
      <c r="V1339" s="70"/>
      <c r="W1339" s="70"/>
      <c r="X1339" s="70"/>
      <c r="Y1339" s="70"/>
      <c r="Z1339" s="70"/>
      <c r="AA1339" s="70"/>
      <c r="AB1339" s="70"/>
      <c r="AC1339" s="70"/>
      <c r="AD1339" s="70"/>
      <c r="AE1339" s="70"/>
      <c r="AG1339" s="70"/>
      <c r="AH1339" s="69"/>
      <c r="AI1339" s="69"/>
    </row>
    <row r="1340" spans="1:35" ht="21" x14ac:dyDescent="0.35">
      <c r="A1340" s="69"/>
      <c r="B1340" s="70"/>
      <c r="D1340" s="75">
        <f>'VARIABLES DE ENTRADA'!$A$28</f>
        <v>16</v>
      </c>
      <c r="F1340" s="75" t="str">
        <f>'VARIABLES DE ENTRADA'!$B$28</f>
        <v>PRÁCTICA ESTÁNDAR DE MOTOR</v>
      </c>
      <c r="G1340" s="75"/>
      <c r="H1340" s="75"/>
      <c r="I1340" s="75"/>
      <c r="J1340" s="75"/>
      <c r="K1340" s="75"/>
      <c r="L1340" s="75"/>
      <c r="M1340" s="75"/>
      <c r="N1340" s="70"/>
      <c r="O1340" s="70"/>
      <c r="P1340" s="76">
        <f>'VARIABLES DE ENTRADA'!$C$28</f>
        <v>4</v>
      </c>
      <c r="Q1340" s="70"/>
      <c r="R1340" s="70"/>
      <c r="S1340" s="70"/>
      <c r="T1340" s="70"/>
      <c r="U1340" s="70"/>
      <c r="V1340" s="70"/>
      <c r="W1340" s="70"/>
      <c r="X1340" s="70"/>
      <c r="Y1340" s="70"/>
      <c r="Z1340" s="70"/>
      <c r="AA1340" s="70"/>
      <c r="AB1340" s="70"/>
      <c r="AC1340" s="70"/>
      <c r="AD1340" s="70"/>
      <c r="AE1340" s="70"/>
      <c r="AG1340" s="70"/>
      <c r="AH1340" s="69"/>
      <c r="AI1340" s="69"/>
    </row>
    <row r="1341" spans="1:35" ht="21" x14ac:dyDescent="0.35">
      <c r="A1341" s="69"/>
      <c r="B1341" s="70"/>
      <c r="D1341" s="75">
        <f>'VARIABLES DE ENTRADA'!$A$29</f>
        <v>17</v>
      </c>
      <c r="F1341" s="75" t="str">
        <f>'VARIABLES DE ENTRADA'!$B$29</f>
        <v>PLANTA DE PODER</v>
      </c>
      <c r="G1341" s="75"/>
      <c r="H1341" s="75"/>
      <c r="I1341" s="75"/>
      <c r="J1341" s="75"/>
      <c r="K1341" s="75"/>
      <c r="L1341" s="75"/>
      <c r="M1341" s="75"/>
      <c r="N1341" s="70"/>
      <c r="O1341" s="70"/>
      <c r="P1341" s="76">
        <f>'VARIABLES DE ENTRADA'!$C$29</f>
        <v>3</v>
      </c>
      <c r="Q1341" s="70"/>
      <c r="R1341" s="70"/>
      <c r="S1341" s="70"/>
      <c r="T1341" s="70"/>
      <c r="U1341" s="70"/>
      <c r="V1341" s="70"/>
      <c r="W1341" s="70"/>
      <c r="X1341" s="70"/>
      <c r="Y1341" s="70"/>
      <c r="Z1341" s="70"/>
      <c r="AA1341" s="70"/>
      <c r="AB1341" s="70"/>
      <c r="AC1341" s="70"/>
      <c r="AD1341" s="70"/>
      <c r="AE1341" s="70"/>
      <c r="AG1341" s="70"/>
      <c r="AH1341" s="69"/>
      <c r="AI1341" s="69"/>
    </row>
    <row r="1342" spans="1:35" ht="21" x14ac:dyDescent="0.35">
      <c r="A1342" s="69"/>
      <c r="B1342" s="70"/>
      <c r="D1342" s="75">
        <f>'VARIABLES DE ENTRADA'!$A$30</f>
        <v>18</v>
      </c>
      <c r="F1342" s="75" t="str">
        <f>'VARIABLES DE ENTRADA'!$B$30</f>
        <v>SISTEMA DE COMBUSTIBLE DEL MOTOR</v>
      </c>
      <c r="G1342" s="75"/>
      <c r="H1342" s="75"/>
      <c r="I1342" s="75"/>
      <c r="J1342" s="75"/>
      <c r="K1342" s="75"/>
      <c r="L1342" s="75"/>
      <c r="M1342" s="75"/>
      <c r="N1342" s="70"/>
      <c r="O1342" s="70"/>
      <c r="P1342" s="76">
        <f>'VARIABLES DE ENTRADA'!$C$30</f>
        <v>3</v>
      </c>
      <c r="Q1342" s="70"/>
      <c r="R1342" s="70"/>
      <c r="S1342" s="70"/>
      <c r="T1342" s="70"/>
      <c r="U1342" s="70"/>
      <c r="V1342" s="70"/>
      <c r="W1342" s="70"/>
      <c r="X1342" s="70"/>
      <c r="Y1342" s="70"/>
      <c r="Z1342" s="70"/>
      <c r="AA1342" s="70"/>
      <c r="AB1342" s="70"/>
      <c r="AC1342" s="70"/>
      <c r="AD1342" s="70"/>
      <c r="AE1342" s="70"/>
      <c r="AG1342" s="70"/>
      <c r="AH1342" s="69"/>
      <c r="AI1342" s="69"/>
    </row>
    <row r="1343" spans="1:35" ht="21" x14ac:dyDescent="0.35">
      <c r="A1343" s="69"/>
      <c r="B1343" s="70"/>
      <c r="D1343" s="75">
        <f>'VARIABLES DE ENTRADA'!$A$31</f>
        <v>19</v>
      </c>
      <c r="F1343" s="75" t="str">
        <f>'VARIABLES DE ENTRADA'!$B$31</f>
        <v>IGNICIÓN</v>
      </c>
      <c r="G1343" s="75"/>
      <c r="H1343" s="75"/>
      <c r="I1343" s="75"/>
      <c r="J1343" s="75"/>
      <c r="K1343" s="75"/>
      <c r="L1343" s="75"/>
      <c r="M1343" s="75"/>
      <c r="N1343" s="70"/>
      <c r="O1343" s="70"/>
      <c r="P1343" s="76">
        <f>'VARIABLES DE ENTRADA'!$C$31</f>
        <v>2</v>
      </c>
      <c r="Q1343" s="70"/>
      <c r="R1343" s="70"/>
      <c r="S1343" s="70"/>
      <c r="T1343" s="70"/>
      <c r="U1343" s="70"/>
      <c r="V1343" s="70"/>
      <c r="W1343" s="70"/>
      <c r="X1343" s="70"/>
      <c r="Y1343" s="70"/>
      <c r="Z1343" s="70"/>
      <c r="AA1343" s="70"/>
      <c r="AB1343" s="70"/>
      <c r="AC1343" s="70"/>
      <c r="AD1343" s="70"/>
      <c r="AE1343" s="70"/>
      <c r="AG1343" s="70"/>
      <c r="AH1343" s="69"/>
      <c r="AI1343" s="69"/>
    </row>
    <row r="1344" spans="1:35" ht="21" x14ac:dyDescent="0.35">
      <c r="A1344" s="69"/>
      <c r="B1344" s="70"/>
      <c r="D1344" s="75">
        <f>'VARIABLES DE ENTRADA'!$A$32</f>
        <v>20</v>
      </c>
      <c r="F1344" s="75" t="str">
        <f>'VARIABLES DE ENTRADA'!$B$32</f>
        <v>AIRE</v>
      </c>
      <c r="G1344" s="75"/>
      <c r="H1344" s="75"/>
      <c r="I1344" s="75"/>
      <c r="J1344" s="75"/>
      <c r="K1344" s="75"/>
      <c r="L1344" s="75"/>
      <c r="M1344" s="75"/>
      <c r="N1344" s="70"/>
      <c r="O1344" s="70"/>
      <c r="P1344" s="76">
        <f>'VARIABLES DE ENTRADA'!$C$32</f>
        <v>2</v>
      </c>
      <c r="Q1344" s="70"/>
      <c r="R1344" s="70"/>
      <c r="S1344" s="70"/>
      <c r="T1344" s="70"/>
      <c r="U1344" s="70"/>
      <c r="V1344" s="70"/>
      <c r="W1344" s="70"/>
      <c r="X1344" s="70"/>
      <c r="Y1344" s="70"/>
      <c r="Z1344" s="70"/>
      <c r="AA1344" s="70"/>
      <c r="AB1344" s="70"/>
      <c r="AC1344" s="70"/>
      <c r="AD1344" s="70"/>
      <c r="AE1344" s="70"/>
      <c r="AG1344" s="70"/>
      <c r="AH1344" s="69"/>
      <c r="AI1344" s="69"/>
    </row>
    <row r="1345" spans="1:35" x14ac:dyDescent="0.25">
      <c r="A1345" s="69"/>
      <c r="B1345" s="70"/>
      <c r="C1345" s="69"/>
      <c r="D1345" s="69"/>
      <c r="E1345" s="69"/>
      <c r="F1345" s="69"/>
      <c r="G1345" s="69"/>
      <c r="H1345" s="69"/>
      <c r="I1345" s="69"/>
      <c r="J1345" s="69"/>
      <c r="K1345" s="69"/>
      <c r="L1345" s="69"/>
      <c r="M1345" s="70"/>
      <c r="N1345" s="70"/>
      <c r="O1345" s="70"/>
      <c r="P1345" s="70"/>
      <c r="Q1345" s="70"/>
      <c r="R1345" s="70"/>
      <c r="S1345" s="70"/>
      <c r="T1345" s="70"/>
      <c r="U1345" s="70"/>
      <c r="V1345" s="70"/>
      <c r="W1345" s="70"/>
      <c r="X1345" s="70"/>
      <c r="Y1345" s="70"/>
      <c r="Z1345" s="70"/>
      <c r="AA1345" s="70"/>
      <c r="AB1345" s="70"/>
      <c r="AC1345" s="70"/>
      <c r="AD1345" s="70"/>
      <c r="AE1345" s="70"/>
      <c r="AF1345" s="70"/>
      <c r="AG1345" s="70"/>
      <c r="AH1345" s="69"/>
      <c r="AI1345" s="69"/>
    </row>
    <row r="1346" spans="1:35" x14ac:dyDescent="0.25">
      <c r="A1346" s="69"/>
      <c r="B1346" s="70"/>
      <c r="C1346" s="69"/>
      <c r="D1346" s="69"/>
      <c r="E1346" s="69"/>
      <c r="F1346" s="69"/>
      <c r="G1346" s="69"/>
      <c r="H1346" s="69"/>
      <c r="I1346" s="69"/>
      <c r="J1346" s="69"/>
      <c r="K1346" s="69"/>
      <c r="L1346" s="69"/>
      <c r="M1346" s="70"/>
      <c r="N1346" s="70"/>
      <c r="O1346" s="70"/>
      <c r="P1346" s="70"/>
      <c r="Q1346" s="70"/>
      <c r="R1346" s="70"/>
      <c r="S1346" s="70"/>
      <c r="T1346" s="70"/>
      <c r="U1346" s="70"/>
      <c r="V1346" s="70"/>
      <c r="W1346" s="70"/>
      <c r="X1346" s="70"/>
      <c r="Y1346" s="70"/>
      <c r="Z1346" s="70"/>
      <c r="AA1346" s="70"/>
      <c r="AB1346" s="70"/>
      <c r="AC1346" s="70"/>
      <c r="AD1346" s="70"/>
      <c r="AE1346" s="70"/>
      <c r="AF1346" s="70"/>
      <c r="AG1346" s="70"/>
      <c r="AH1346" s="69"/>
      <c r="AI1346" s="69"/>
    </row>
    <row r="1347" spans="1:35" ht="23.25" x14ac:dyDescent="0.35">
      <c r="A1347" s="69"/>
      <c r="B1347" s="70"/>
      <c r="C1347" s="69"/>
      <c r="D1347" s="69"/>
      <c r="E1347" s="69"/>
      <c r="F1347" s="69"/>
      <c r="G1347" s="69"/>
      <c r="H1347" s="69"/>
      <c r="I1347" s="77" t="s">
        <v>42</v>
      </c>
      <c r="J1347" s="77"/>
      <c r="K1347" s="78"/>
      <c r="L1347" s="78"/>
      <c r="M1347" s="78"/>
      <c r="N1347" s="78"/>
      <c r="O1347" s="78"/>
      <c r="P1347" s="78"/>
      <c r="Q1347" s="78"/>
      <c r="R1347" s="78"/>
      <c r="S1347" s="78"/>
      <c r="T1347" s="77">
        <f>'VARIABLES DE ENTRADA'!$K$130</f>
        <v>90</v>
      </c>
      <c r="U1347" s="78"/>
      <c r="V1347" s="78"/>
      <c r="W1347" s="78"/>
      <c r="X1347" s="78"/>
      <c r="Y1347" s="78"/>
      <c r="Z1347" s="70"/>
      <c r="AA1347" s="70"/>
      <c r="AB1347" s="70"/>
      <c r="AC1347" s="70"/>
      <c r="AD1347" s="70"/>
      <c r="AE1347" s="70"/>
      <c r="AF1347" s="70"/>
      <c r="AG1347" s="70"/>
      <c r="AH1347" s="69"/>
      <c r="AI1347" s="69"/>
    </row>
    <row r="1348" spans="1:35" ht="23.25" x14ac:dyDescent="0.35">
      <c r="A1348" s="69"/>
      <c r="B1348" s="70"/>
      <c r="C1348" s="79"/>
      <c r="D1348" s="79"/>
      <c r="E1348" s="79"/>
      <c r="F1348" s="79"/>
      <c r="G1348" s="79"/>
      <c r="H1348" s="79"/>
      <c r="I1348" s="77" t="s">
        <v>43</v>
      </c>
      <c r="J1348" s="77"/>
      <c r="K1348" s="78"/>
      <c r="L1348" s="78"/>
      <c r="M1348" s="78"/>
      <c r="N1348" s="78"/>
      <c r="O1348" s="78"/>
      <c r="P1348" s="78"/>
      <c r="Q1348" s="78"/>
      <c r="R1348" s="78"/>
      <c r="S1348" s="78"/>
      <c r="T1348" s="77">
        <f>'VARIABLES DE ENTRADA'!$I$130</f>
        <v>100</v>
      </c>
      <c r="U1348" s="78"/>
      <c r="V1348" s="78"/>
      <c r="W1348" s="78"/>
      <c r="X1348" s="78"/>
      <c r="Y1348" s="78"/>
      <c r="Z1348" s="70"/>
      <c r="AA1348" s="70"/>
      <c r="AB1348" s="70"/>
      <c r="AC1348" s="70"/>
      <c r="AD1348" s="70"/>
      <c r="AE1348" s="70"/>
      <c r="AF1348" s="70"/>
      <c r="AG1348" s="70"/>
      <c r="AH1348" s="69"/>
      <c r="AI1348" s="69"/>
    </row>
    <row r="1349" spans="1:35" ht="23.25" x14ac:dyDescent="0.35">
      <c r="A1349" s="69"/>
      <c r="B1349" s="70"/>
      <c r="C1349" s="70"/>
      <c r="D1349" s="70"/>
      <c r="E1349" s="70"/>
      <c r="F1349" s="70"/>
      <c r="G1349" s="70"/>
      <c r="H1349" s="70"/>
      <c r="I1349" s="77" t="s">
        <v>36</v>
      </c>
      <c r="J1349" s="77"/>
      <c r="K1349" s="78"/>
      <c r="L1349" s="78"/>
      <c r="M1349" s="78"/>
      <c r="N1349" s="78"/>
      <c r="O1349" s="78"/>
      <c r="P1349" s="78"/>
      <c r="Q1349" s="78"/>
      <c r="R1349" s="78"/>
      <c r="S1349" s="78"/>
      <c r="T1349" s="77" t="str">
        <f>'VARIABLES DE ENTRADA'!$L$130</f>
        <v>APROBADO</v>
      </c>
      <c r="U1349" s="78"/>
      <c r="V1349" s="78"/>
      <c r="W1349" s="78"/>
      <c r="X1349" s="78"/>
      <c r="Y1349" s="78"/>
      <c r="Z1349" s="70"/>
      <c r="AA1349" s="70"/>
      <c r="AB1349" s="70"/>
      <c r="AC1349" s="70"/>
      <c r="AD1349" s="70"/>
      <c r="AE1349" s="70"/>
      <c r="AF1349" s="70"/>
      <c r="AG1349" s="70"/>
      <c r="AH1349" s="69"/>
      <c r="AI1349" s="69"/>
    </row>
    <row r="1350" spans="1:35" ht="23.25" x14ac:dyDescent="0.35">
      <c r="A1350" s="69"/>
      <c r="B1350" s="70"/>
      <c r="C1350" s="70"/>
      <c r="D1350" s="70"/>
      <c r="E1350" s="70"/>
      <c r="F1350" s="70"/>
      <c r="G1350" s="70"/>
      <c r="H1350" s="70"/>
      <c r="I1350" s="80" t="s">
        <v>45</v>
      </c>
      <c r="J1350" s="70"/>
      <c r="K1350" s="70"/>
      <c r="L1350" s="70"/>
      <c r="M1350" s="70"/>
      <c r="N1350" s="70"/>
      <c r="O1350" s="70"/>
      <c r="P1350" s="70"/>
      <c r="Q1350" s="70"/>
      <c r="R1350" s="70"/>
      <c r="S1350" s="70"/>
      <c r="T1350" s="78" t="str">
        <f>'VARIABLES DE ENTRADA'!$G$43</f>
        <v>30 DE SEPTIEMBRE DE 2019</v>
      </c>
      <c r="U1350" s="78"/>
      <c r="V1350" s="70"/>
      <c r="W1350" s="70"/>
      <c r="X1350" s="70"/>
      <c r="Y1350" s="70"/>
      <c r="Z1350" s="70"/>
      <c r="AA1350" s="70"/>
      <c r="AB1350" s="70"/>
      <c r="AC1350" s="70"/>
      <c r="AD1350" s="70"/>
      <c r="AE1350" s="70"/>
      <c r="AF1350" s="70"/>
      <c r="AG1350" s="70"/>
      <c r="AH1350" s="69"/>
      <c r="AI1350" s="69"/>
    </row>
    <row r="1351" spans="1:35" ht="23.25" x14ac:dyDescent="0.35">
      <c r="A1351" s="69"/>
      <c r="B1351" s="70"/>
      <c r="C1351" s="70"/>
      <c r="D1351" s="70"/>
      <c r="E1351" s="70"/>
      <c r="F1351" s="70"/>
      <c r="G1351" s="70"/>
      <c r="H1351" s="70"/>
      <c r="I1351" s="80" t="s">
        <v>46</v>
      </c>
      <c r="J1351" s="70"/>
      <c r="K1351" s="70"/>
      <c r="L1351" s="70"/>
      <c r="M1351" s="70"/>
      <c r="N1351" s="70"/>
      <c r="O1351" s="70"/>
      <c r="P1351" s="70"/>
      <c r="Q1351" s="70"/>
      <c r="R1351" s="70"/>
      <c r="S1351" s="70"/>
      <c r="T1351" s="78" t="str">
        <f>'VARIABLES DE ENTRADA'!$G$44</f>
        <v>18 DE OCTUBRE DE 2019</v>
      </c>
      <c r="U1351" s="78"/>
      <c r="V1351" s="70"/>
      <c r="W1351" s="70"/>
      <c r="X1351" s="70"/>
      <c r="Y1351" s="70"/>
      <c r="Z1351" s="70"/>
      <c r="AA1351" s="70"/>
      <c r="AB1351" s="70"/>
      <c r="AC1351" s="70"/>
      <c r="AD1351" s="70"/>
      <c r="AE1351" s="70"/>
      <c r="AF1351" s="70"/>
      <c r="AG1351" s="70"/>
      <c r="AH1351" s="69"/>
      <c r="AI1351" s="69"/>
    </row>
    <row r="1352" spans="1:35" ht="23.25" x14ac:dyDescent="0.35">
      <c r="A1352" s="69"/>
      <c r="B1352" s="70"/>
      <c r="C1352" s="70"/>
      <c r="D1352" s="70"/>
      <c r="E1352" s="70"/>
      <c r="F1352" s="70"/>
      <c r="G1352" s="70"/>
      <c r="H1352" s="70"/>
      <c r="I1352" s="77" t="s">
        <v>37</v>
      </c>
      <c r="J1352" s="77"/>
      <c r="K1352" s="78"/>
      <c r="L1352" s="78"/>
      <c r="M1352" s="78"/>
      <c r="N1352" s="78"/>
      <c r="O1352" s="78"/>
      <c r="P1352" s="78"/>
      <c r="Q1352" s="78"/>
      <c r="R1352" s="78"/>
      <c r="S1352" s="78"/>
      <c r="T1352" s="78" t="str">
        <f>'VARIABLES DE ENTRADA'!$M$130</f>
        <v>18 DE OCTUBRE DE 2019-9657242</v>
      </c>
      <c r="U1352" s="78"/>
      <c r="V1352" s="78"/>
      <c r="W1352" s="78"/>
      <c r="X1352" s="78"/>
      <c r="Y1352" s="78"/>
      <c r="Z1352" s="70"/>
      <c r="AA1352" s="70"/>
      <c r="AB1352" s="70"/>
      <c r="AC1352" s="70"/>
      <c r="AD1352" s="70"/>
      <c r="AE1352" s="70"/>
      <c r="AF1352" s="70"/>
      <c r="AG1352" s="70"/>
      <c r="AH1352" s="69"/>
      <c r="AI1352" s="69"/>
    </row>
    <row r="1353" spans="1:35" x14ac:dyDescent="0.25">
      <c r="A1353" s="69"/>
      <c r="B1353" s="70"/>
      <c r="C1353" s="70"/>
      <c r="D1353" s="70"/>
      <c r="E1353" s="70"/>
      <c r="F1353" s="70"/>
      <c r="G1353" s="70"/>
      <c r="H1353" s="70"/>
      <c r="I1353" s="70"/>
      <c r="J1353" s="70"/>
      <c r="K1353" s="70"/>
      <c r="L1353" s="70"/>
      <c r="M1353" s="70"/>
      <c r="N1353" s="70"/>
      <c r="O1353" s="70"/>
      <c r="P1353" s="70"/>
      <c r="Q1353" s="70"/>
      <c r="R1353" s="70"/>
      <c r="S1353" s="70"/>
      <c r="T1353" s="70"/>
      <c r="U1353" s="70"/>
      <c r="V1353" s="70"/>
      <c r="W1353" s="70"/>
      <c r="X1353" s="70"/>
      <c r="Y1353" s="70"/>
      <c r="Z1353" s="70"/>
      <c r="AA1353" s="70"/>
      <c r="AB1353" s="70"/>
      <c r="AC1353" s="70"/>
      <c r="AD1353" s="70"/>
      <c r="AE1353" s="70"/>
      <c r="AF1353" s="70"/>
      <c r="AG1353" s="70"/>
      <c r="AH1353" s="69"/>
      <c r="AI1353" s="69"/>
    </row>
    <row r="1354" spans="1:35" ht="21" x14ac:dyDescent="0.35">
      <c r="A1354" s="97" t="s">
        <v>44</v>
      </c>
      <c r="B1354" s="97"/>
      <c r="C1354" s="97"/>
      <c r="D1354" s="97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</row>
    <row r="1355" spans="1:35" ht="21" x14ac:dyDescent="0.35">
      <c r="A1355" s="97" t="s">
        <v>114</v>
      </c>
      <c r="B1355" s="97"/>
      <c r="C1355" s="97"/>
      <c r="D1355" s="97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 t="str">
        <f>'VARIABLES DE ENTRADA'!$G$40</f>
        <v>JI-DC-002-01</v>
      </c>
      <c r="AF1355" s="97"/>
      <c r="AG1355" s="97"/>
      <c r="AH1355" s="97"/>
      <c r="AI1355" s="97"/>
    </row>
    <row r="1364" spans="1:35" x14ac:dyDescent="0.25">
      <c r="B1364" s="24"/>
      <c r="C1364" s="24"/>
      <c r="D1364" s="24"/>
      <c r="E1364" s="24"/>
      <c r="F1364" s="24"/>
      <c r="G1364" s="24"/>
      <c r="H1364" s="24"/>
      <c r="I1364" s="24"/>
      <c r="J1364" s="24"/>
      <c r="K1364" s="24"/>
      <c r="L1364" s="24"/>
      <c r="M1364" s="24"/>
      <c r="N1364" s="24"/>
      <c r="O1364" s="24"/>
      <c r="P1364" s="24"/>
      <c r="Q1364" s="24"/>
      <c r="R1364" s="24"/>
      <c r="S1364" s="24"/>
      <c r="T1364" s="24"/>
      <c r="U1364" s="24"/>
      <c r="V1364" s="24"/>
      <c r="W1364" s="24"/>
      <c r="X1364" s="24"/>
      <c r="Y1364" s="24"/>
      <c r="Z1364" s="24"/>
      <c r="AA1364" s="24"/>
      <c r="AB1364" s="24"/>
      <c r="AC1364" s="24"/>
      <c r="AD1364" s="24"/>
      <c r="AE1364" s="24"/>
      <c r="AF1364" s="24"/>
      <c r="AG1364" s="24"/>
      <c r="AH1364" s="24"/>
      <c r="AI1364" s="24"/>
    </row>
    <row r="1365" spans="1:35" x14ac:dyDescent="0.25">
      <c r="B1365" s="24"/>
      <c r="C1365" s="24"/>
      <c r="D1365" s="24"/>
      <c r="E1365" s="24"/>
      <c r="F1365" s="24"/>
      <c r="G1365" s="24"/>
      <c r="H1365" s="24"/>
      <c r="I1365" s="24"/>
      <c r="J1365" s="24"/>
      <c r="K1365" s="24"/>
      <c r="L1365" s="24"/>
      <c r="M1365" s="24"/>
      <c r="N1365" s="24"/>
      <c r="O1365" s="24"/>
      <c r="P1365" s="24"/>
      <c r="Q1365" s="24"/>
      <c r="R1365" s="24"/>
      <c r="S1365" s="24"/>
      <c r="T1365" s="24"/>
      <c r="U1365" s="24"/>
      <c r="V1365" s="24"/>
      <c r="W1365" s="24"/>
      <c r="X1365" s="24"/>
      <c r="Y1365" s="24"/>
      <c r="Z1365" s="24"/>
      <c r="AA1365" s="24"/>
      <c r="AB1365" s="24"/>
      <c r="AC1365" s="24"/>
      <c r="AD1365" s="24"/>
      <c r="AE1365" s="24"/>
      <c r="AF1365" s="24"/>
      <c r="AG1365" s="24"/>
      <c r="AH1365" s="24"/>
      <c r="AI1365" s="24"/>
    </row>
    <row r="1366" spans="1:35" x14ac:dyDescent="0.25">
      <c r="B1366" s="24"/>
      <c r="C1366" s="24"/>
      <c r="D1366" s="24"/>
      <c r="E1366" s="24"/>
      <c r="F1366" s="24"/>
      <c r="G1366" s="24"/>
      <c r="H1366" s="24"/>
      <c r="I1366" s="24"/>
      <c r="J1366" s="24"/>
      <c r="K1366" s="24"/>
      <c r="L1366" s="24"/>
      <c r="M1366" s="24"/>
      <c r="N1366" s="24"/>
      <c r="O1366" s="24"/>
      <c r="P1366" s="24"/>
      <c r="Q1366" s="24"/>
      <c r="R1366" s="24"/>
      <c r="S1366" s="24"/>
      <c r="T1366" s="24"/>
      <c r="U1366" s="24"/>
      <c r="V1366" s="24"/>
      <c r="W1366" s="24"/>
      <c r="X1366" s="24"/>
      <c r="Y1366" s="24"/>
      <c r="Z1366" s="24"/>
      <c r="AA1366" s="24"/>
      <c r="AB1366" s="24"/>
      <c r="AC1366" s="24"/>
      <c r="AD1366" s="24"/>
      <c r="AE1366" s="24"/>
      <c r="AF1366" s="24"/>
      <c r="AG1366" s="24"/>
      <c r="AH1366" s="24"/>
      <c r="AI1366" s="24"/>
    </row>
    <row r="1373" spans="1:35" ht="44.25" x14ac:dyDescent="0.25">
      <c r="A1373" s="93" t="s">
        <v>59</v>
      </c>
      <c r="B1373" s="93"/>
      <c r="C1373" s="93"/>
      <c r="D1373" s="93"/>
      <c r="E1373" s="93"/>
      <c r="F1373" s="93"/>
      <c r="G1373" s="93"/>
      <c r="H1373" s="93"/>
      <c r="I1373" s="93"/>
      <c r="J1373" s="93"/>
      <c r="K1373" s="93"/>
      <c r="L1373" s="93"/>
      <c r="M1373" s="93"/>
      <c r="N1373" s="93"/>
      <c r="O1373" s="93"/>
      <c r="P1373" s="93"/>
      <c r="Q1373" s="93"/>
      <c r="R1373" s="93"/>
      <c r="S1373" s="93"/>
      <c r="T1373" s="93"/>
      <c r="U1373" s="93"/>
      <c r="V1373" s="93"/>
      <c r="W1373" s="93"/>
      <c r="X1373" s="93"/>
      <c r="Y1373" s="93"/>
      <c r="Z1373" s="93"/>
      <c r="AA1373" s="93"/>
      <c r="AB1373" s="93"/>
      <c r="AC1373" s="93"/>
      <c r="AD1373" s="93"/>
      <c r="AE1373" s="93"/>
      <c r="AF1373" s="93"/>
      <c r="AG1373" s="93"/>
      <c r="AH1373" s="93"/>
      <c r="AI1373" s="93"/>
    </row>
    <row r="1376" spans="1:35" ht="33" x14ac:dyDescent="0.25">
      <c r="A1376" s="92" t="s">
        <v>57</v>
      </c>
      <c r="B1376" s="92"/>
      <c r="C1376" s="92"/>
      <c r="D1376" s="92"/>
      <c r="E1376" s="92"/>
      <c r="F1376" s="92"/>
      <c r="G1376" s="92"/>
      <c r="H1376" s="92"/>
      <c r="I1376" s="92"/>
      <c r="J1376" s="92"/>
      <c r="K1376" s="92"/>
      <c r="L1376" s="92"/>
      <c r="M1376" s="92"/>
      <c r="N1376" s="92"/>
      <c r="O1376" s="92"/>
      <c r="P1376" s="92"/>
      <c r="Q1376" s="92"/>
      <c r="R1376" s="92"/>
      <c r="S1376" s="92"/>
      <c r="T1376" s="92"/>
      <c r="U1376" s="92"/>
      <c r="V1376" s="92"/>
      <c r="W1376" s="92"/>
      <c r="X1376" s="92"/>
      <c r="Y1376" s="92"/>
      <c r="Z1376" s="92"/>
      <c r="AA1376" s="92"/>
      <c r="AB1376" s="92"/>
      <c r="AC1376" s="92"/>
      <c r="AD1376" s="92"/>
      <c r="AE1376" s="92"/>
      <c r="AF1376" s="92"/>
      <c r="AG1376" s="92"/>
      <c r="AH1376" s="92"/>
      <c r="AI1376" s="92"/>
    </row>
    <row r="1379" spans="1:35" ht="34.5" x14ac:dyDescent="0.25">
      <c r="B1379" s="89" t="str">
        <f>'VARIABLES DE ENTRADA'!$B$131</f>
        <v>LADERA CASTELLANOS MARÍA JOSÉ</v>
      </c>
      <c r="C1379" s="89"/>
      <c r="D1379" s="89"/>
      <c r="E1379" s="89"/>
      <c r="F1379" s="89"/>
      <c r="G1379" s="89"/>
      <c r="H1379" s="89"/>
      <c r="I1379" s="89"/>
      <c r="J1379" s="89"/>
      <c r="K1379" s="89"/>
      <c r="L1379" s="89"/>
      <c r="M1379" s="89"/>
      <c r="N1379" s="89"/>
      <c r="O1379" s="89"/>
      <c r="P1379" s="89"/>
      <c r="Q1379" s="89"/>
      <c r="R1379" s="89"/>
      <c r="S1379" s="89"/>
      <c r="T1379" s="89"/>
      <c r="U1379" s="89"/>
      <c r="V1379" s="89"/>
      <c r="W1379" s="89"/>
      <c r="X1379" s="89"/>
      <c r="Y1379" s="89"/>
      <c r="Z1379" s="89"/>
      <c r="AA1379" s="89"/>
      <c r="AB1379" s="89"/>
      <c r="AC1379" s="89"/>
      <c r="AD1379" s="89"/>
      <c r="AE1379" s="89"/>
      <c r="AF1379" s="89"/>
      <c r="AG1379" s="89"/>
      <c r="AH1379" s="89"/>
      <c r="AI1379" s="26"/>
    </row>
    <row r="1380" spans="1:35" x14ac:dyDescent="0.25">
      <c r="O1380" s="1"/>
    </row>
    <row r="1381" spans="1:35" ht="21.75" x14ac:dyDescent="0.25">
      <c r="B1381" s="90" t="str">
        <f>'VARIABLES DE ENTRADA'!$G$131</f>
        <v>De C.I:  24171584</v>
      </c>
      <c r="C1381" s="91"/>
      <c r="D1381" s="91"/>
      <c r="E1381" s="91"/>
      <c r="F1381" s="91"/>
      <c r="G1381" s="91"/>
      <c r="H1381" s="91"/>
      <c r="I1381" s="91"/>
      <c r="J1381" s="91"/>
      <c r="K1381" s="91"/>
      <c r="L1381" s="91"/>
      <c r="M1381" s="91"/>
      <c r="N1381" s="91"/>
      <c r="O1381" s="91"/>
      <c r="P1381" s="91"/>
      <c r="Q1381" s="91"/>
      <c r="R1381" s="91"/>
      <c r="S1381" s="91"/>
      <c r="T1381" s="91"/>
      <c r="U1381" s="91"/>
      <c r="V1381" s="91"/>
      <c r="W1381" s="91"/>
      <c r="X1381" s="91"/>
      <c r="Y1381" s="91"/>
      <c r="Z1381" s="91"/>
      <c r="AA1381" s="91"/>
      <c r="AB1381" s="91"/>
      <c r="AC1381" s="91"/>
      <c r="AD1381" s="91"/>
      <c r="AE1381" s="91"/>
      <c r="AF1381" s="91"/>
      <c r="AG1381" s="91"/>
      <c r="AH1381" s="91"/>
      <c r="AI1381" s="25"/>
    </row>
    <row r="1383" spans="1:35" ht="33" x14ac:dyDescent="0.25">
      <c r="A1383" s="92" t="s">
        <v>58</v>
      </c>
      <c r="B1383" s="92"/>
      <c r="C1383" s="92"/>
      <c r="D1383" s="92"/>
      <c r="E1383" s="92"/>
      <c r="F1383" s="92"/>
      <c r="G1383" s="92"/>
      <c r="H1383" s="92"/>
      <c r="I1383" s="92"/>
      <c r="J1383" s="92"/>
      <c r="K1383" s="92"/>
      <c r="L1383" s="92"/>
      <c r="M1383" s="92"/>
      <c r="N1383" s="92"/>
      <c r="O1383" s="92"/>
      <c r="P1383" s="92"/>
      <c r="Q1383" s="92"/>
      <c r="R1383" s="92"/>
      <c r="S1383" s="92"/>
      <c r="T1383" s="92"/>
      <c r="U1383" s="92"/>
      <c r="V1383" s="92"/>
      <c r="W1383" s="92"/>
      <c r="X1383" s="92"/>
      <c r="Y1383" s="92"/>
      <c r="Z1383" s="92"/>
      <c r="AA1383" s="92"/>
      <c r="AB1383" s="92"/>
      <c r="AC1383" s="92"/>
      <c r="AD1383" s="92"/>
      <c r="AE1383" s="92"/>
      <c r="AF1383" s="92"/>
      <c r="AG1383" s="92"/>
      <c r="AH1383" s="92"/>
      <c r="AI1383" s="92"/>
    </row>
    <row r="1385" spans="1:35" x14ac:dyDescent="0.25">
      <c r="G1385" s="94" t="str">
        <f>'VARIABLES DE ENTRADA'!$G$47</f>
        <v>CURSO DE ENTRENAMIENTO EN EL MANTENIMIENTO EN LÍNEA Y BASE DE BEECHCRAFT KING AIR 90/100/200/300.</v>
      </c>
      <c r="H1385" s="94"/>
      <c r="I1385" s="94"/>
      <c r="J1385" s="94"/>
      <c r="K1385" s="94"/>
      <c r="L1385" s="94"/>
      <c r="M1385" s="94"/>
      <c r="N1385" s="94"/>
      <c r="O1385" s="94"/>
      <c r="P1385" s="94"/>
      <c r="Q1385" s="94"/>
      <c r="R1385" s="94"/>
      <c r="S1385" s="94"/>
      <c r="T1385" s="94"/>
      <c r="U1385" s="94"/>
      <c r="V1385" s="94"/>
      <c r="W1385" s="94"/>
      <c r="X1385" s="94"/>
      <c r="Y1385" s="94"/>
      <c r="Z1385" s="94"/>
      <c r="AA1385" s="94"/>
      <c r="AB1385" s="94"/>
      <c r="AC1385" s="94"/>
    </row>
    <row r="1386" spans="1:35" x14ac:dyDescent="0.25">
      <c r="G1386" s="94"/>
      <c r="H1386" s="94"/>
      <c r="I1386" s="94"/>
      <c r="J1386" s="94"/>
      <c r="K1386" s="94"/>
      <c r="L1386" s="94"/>
      <c r="M1386" s="94"/>
      <c r="N1386" s="94"/>
      <c r="O1386" s="94"/>
      <c r="P1386" s="94"/>
      <c r="Q1386" s="94"/>
      <c r="R1386" s="94"/>
      <c r="S1386" s="94"/>
      <c r="T1386" s="94"/>
      <c r="U1386" s="94"/>
      <c r="V1386" s="94"/>
      <c r="W1386" s="94"/>
      <c r="X1386" s="94"/>
      <c r="Y1386" s="94"/>
      <c r="Z1386" s="94"/>
      <c r="AA1386" s="94"/>
      <c r="AB1386" s="94"/>
      <c r="AC1386" s="94"/>
    </row>
    <row r="1387" spans="1:35" x14ac:dyDescent="0.25">
      <c r="G1387" s="94"/>
      <c r="H1387" s="94"/>
      <c r="I1387" s="94"/>
      <c r="J1387" s="94"/>
      <c r="K1387" s="94"/>
      <c r="L1387" s="94"/>
      <c r="M1387" s="94"/>
      <c r="N1387" s="94"/>
      <c r="O1387" s="94"/>
      <c r="P1387" s="94"/>
      <c r="Q1387" s="94"/>
      <c r="R1387" s="94"/>
      <c r="S1387" s="94"/>
      <c r="T1387" s="94"/>
      <c r="U1387" s="94"/>
      <c r="V1387" s="94"/>
      <c r="W1387" s="94"/>
      <c r="X1387" s="94"/>
      <c r="Y1387" s="94"/>
      <c r="Z1387" s="94"/>
      <c r="AA1387" s="94"/>
      <c r="AB1387" s="94"/>
      <c r="AC1387" s="94"/>
    </row>
    <row r="1388" spans="1:35" x14ac:dyDescent="0.25">
      <c r="K1388" s="62"/>
      <c r="L1388" s="62"/>
      <c r="M1388" s="64" t="str">
        <f>'VARIABLES DE ENTRADA'!$G$49</f>
        <v>65-90</v>
      </c>
      <c r="N1388" s="64"/>
      <c r="O1388" s="64"/>
      <c r="P1388" s="64" t="str">
        <f>'VARIABLES DE ENTRADA'!$G$57</f>
        <v>F90</v>
      </c>
      <c r="Q1388" s="64"/>
      <c r="R1388" s="64"/>
      <c r="S1388" s="64" t="str">
        <f>'VARIABLES DE ENTRADA'!$G$64</f>
        <v>B100</v>
      </c>
      <c r="T1388" s="64"/>
      <c r="U1388" s="64"/>
      <c r="V1388" s="64" t="str">
        <f>'VARIABLES DE ENTRADA'!$G$71</f>
        <v>B200CT</v>
      </c>
      <c r="W1388" s="64"/>
      <c r="X1388" s="60"/>
      <c r="Y1388" s="51"/>
      <c r="Z1388" s="51"/>
      <c r="AA1388" s="51"/>
      <c r="AB1388" s="51"/>
      <c r="AC1388" s="51"/>
      <c r="AD1388" s="51"/>
      <c r="AE1388" s="52"/>
      <c r="AF1388" s="49"/>
      <c r="AH1388" s="47"/>
      <c r="AI1388" s="47"/>
    </row>
    <row r="1389" spans="1:35" ht="16.5" customHeight="1" x14ac:dyDescent="0.25">
      <c r="C1389" s="25"/>
      <c r="K1389" s="62"/>
      <c r="L1389" s="62"/>
      <c r="M1389" s="64" t="str">
        <f>'VARIABLES DE ENTRADA'!$G$50</f>
        <v>65-A90</v>
      </c>
      <c r="N1389" s="64"/>
      <c r="O1389" s="64"/>
      <c r="P1389" s="64" t="str">
        <f>'VARIABLES DE ENTRADA'!$G$58</f>
        <v>F90-1</v>
      </c>
      <c r="Q1389" s="64"/>
      <c r="R1389" s="64"/>
      <c r="S1389" s="66">
        <f>'VARIABLES DE ENTRADA'!$G$65</f>
        <v>200</v>
      </c>
      <c r="T1389" s="64"/>
      <c r="U1389" s="64"/>
      <c r="V1389" s="64" t="str">
        <f>'VARIABLES DE ENTRADA'!$G$72</f>
        <v>B200T</v>
      </c>
      <c r="W1389" s="64"/>
      <c r="X1389" s="60"/>
      <c r="Y1389" s="50"/>
      <c r="Z1389" s="51"/>
      <c r="AA1389" s="50"/>
      <c r="AB1389" s="50"/>
      <c r="AC1389" s="51"/>
      <c r="AD1389" s="51"/>
      <c r="AE1389" s="52"/>
      <c r="AF1389" s="49"/>
      <c r="AH1389" s="48"/>
      <c r="AI1389" s="48"/>
    </row>
    <row r="1390" spans="1:35" x14ac:dyDescent="0.25">
      <c r="K1390" s="62"/>
      <c r="L1390" s="62"/>
      <c r="M1390" s="64" t="str">
        <f>'VARIABLES DE ENTRADA'!$G$51</f>
        <v>B90</v>
      </c>
      <c r="N1390" s="64"/>
      <c r="O1390" s="64"/>
      <c r="P1390" s="64" t="str">
        <f>'VARIABLES DE ENTRADA'!$G$59</f>
        <v>E-90</v>
      </c>
      <c r="Q1390" s="64"/>
      <c r="R1390" s="64"/>
      <c r="S1390" s="64" t="str">
        <f>'VARIABLES DE ENTRADA'!$G$66</f>
        <v>200C,</v>
      </c>
      <c r="T1390" s="64"/>
      <c r="U1390" s="68"/>
      <c r="V1390" s="66">
        <f>'VARIABLES DE ENTRADA'!$G$73</f>
        <v>300</v>
      </c>
      <c r="W1390" s="64"/>
      <c r="X1390" s="60"/>
      <c r="Y1390" s="51"/>
      <c r="Z1390" s="51"/>
      <c r="AA1390" s="51"/>
      <c r="AB1390" s="51"/>
      <c r="AC1390" s="51"/>
      <c r="AD1390" s="51"/>
      <c r="AE1390" s="52"/>
      <c r="AF1390" s="49"/>
      <c r="AH1390" s="47"/>
      <c r="AI1390" s="47"/>
    </row>
    <row r="1391" spans="1:35" x14ac:dyDescent="0.25">
      <c r="K1391" s="62"/>
      <c r="L1391" s="62"/>
      <c r="M1391" s="64" t="str">
        <f>'VARIABLES DE ENTRADA'!$G$52</f>
        <v>C90</v>
      </c>
      <c r="N1391" s="64"/>
      <c r="O1391" s="64"/>
      <c r="P1391" s="64" t="str">
        <f>'VARIABLES DE ENTRADA'!$G$60</f>
        <v>C90-1</v>
      </c>
      <c r="Q1391" s="64"/>
      <c r="R1391" s="64"/>
      <c r="S1391" s="64" t="str">
        <f>'VARIABLES DE ENTRADA'!$G$67</f>
        <v>200CT</v>
      </c>
      <c r="T1391" s="64"/>
      <c r="U1391" s="64"/>
      <c r="V1391" s="64" t="str">
        <f>'VARIABLES DE ENTRADA'!$G$74</f>
        <v>300LW</v>
      </c>
      <c r="W1391" s="64"/>
      <c r="X1391" s="60"/>
      <c r="Y1391" s="51"/>
      <c r="Z1391" s="51"/>
      <c r="AA1391" s="51"/>
      <c r="AB1391" s="51"/>
      <c r="AC1391" s="51"/>
      <c r="AD1391" s="51"/>
      <c r="AE1391" s="52"/>
      <c r="AF1391" s="49"/>
      <c r="AH1391" s="47"/>
      <c r="AI1391" s="47"/>
    </row>
    <row r="1392" spans="1:35" x14ac:dyDescent="0.25">
      <c r="K1392" s="62"/>
      <c r="L1392" s="62"/>
      <c r="M1392" s="64" t="str">
        <f>'VARIABLES DE ENTRADA'!$G$53</f>
        <v>C90A</v>
      </c>
      <c r="N1392" s="64"/>
      <c r="O1392" s="64"/>
      <c r="P1392" s="64" t="str">
        <f>'VARIABLES DE ENTRADA'!$G$61</f>
        <v>C90SE</v>
      </c>
      <c r="Q1392" s="64"/>
      <c r="R1392" s="64"/>
      <c r="S1392" s="64" t="str">
        <f>'VARIABLES DE ENTRADA'!$G$68</f>
        <v>200T</v>
      </c>
      <c r="T1392" s="64"/>
      <c r="U1392" s="64"/>
      <c r="V1392" s="64" t="str">
        <f>'VARIABLES DE ENTRADA'!$G$75</f>
        <v>B300</v>
      </c>
      <c r="W1392" s="64"/>
      <c r="X1392" s="60"/>
      <c r="Y1392" s="51"/>
      <c r="Z1392" s="51"/>
      <c r="AA1392" s="51"/>
      <c r="AB1392" s="51"/>
      <c r="AC1392" s="51"/>
      <c r="AD1392" s="51"/>
      <c r="AE1392" s="52"/>
      <c r="AF1392" s="49"/>
      <c r="AH1392" s="47"/>
      <c r="AI1392" s="47"/>
    </row>
    <row r="1393" spans="11:35" x14ac:dyDescent="0.25">
      <c r="K1393" s="62"/>
      <c r="L1393" s="62"/>
      <c r="M1393" s="64" t="str">
        <f>'VARIABLES DE ENTRADA'!$G$54</f>
        <v>C90GT</v>
      </c>
      <c r="N1393" s="64"/>
      <c r="O1393" s="64"/>
      <c r="P1393" s="66">
        <f>'VARIABLES DE ENTRADA'!$G$62</f>
        <v>100</v>
      </c>
      <c r="Q1393" s="64"/>
      <c r="R1393" s="64"/>
      <c r="S1393" s="64" t="str">
        <f>'VARIABLES DE ENTRADA'!$G$69</f>
        <v>B200</v>
      </c>
      <c r="T1393" s="64"/>
      <c r="U1393" s="64"/>
      <c r="V1393" s="64" t="str">
        <f>'VARIABLES DE ENTRADA'!$G$76</f>
        <v>B300C</v>
      </c>
      <c r="W1393" s="64"/>
      <c r="X1393" s="60"/>
      <c r="Y1393" s="51"/>
      <c r="Z1393" s="51"/>
      <c r="AA1393" s="51"/>
      <c r="AB1393" s="51"/>
      <c r="AC1393" s="51"/>
      <c r="AD1393" s="51"/>
      <c r="AE1393" s="52"/>
      <c r="AF1393" s="49"/>
      <c r="AH1393" s="47"/>
      <c r="AI1393" s="47"/>
    </row>
    <row r="1394" spans="11:35" x14ac:dyDescent="0.25">
      <c r="K1394" s="62"/>
      <c r="L1394" s="62"/>
      <c r="M1394" s="64" t="str">
        <f>'VARIABLES DE ENTRADA'!$G$55</f>
        <v>C90GTi</v>
      </c>
      <c r="N1394" s="64"/>
      <c r="O1394" s="64"/>
      <c r="P1394" s="64" t="str">
        <f>'VARIABLES DE ENTRADA'!$G$63</f>
        <v>A100</v>
      </c>
      <c r="Q1394" s="64"/>
      <c r="R1394" s="64"/>
      <c r="S1394" s="64" t="str">
        <f>'VARIABLES DE ENTRADA'!$G$70</f>
        <v>B200C</v>
      </c>
      <c r="T1394" s="64"/>
      <c r="U1394" s="64"/>
      <c r="V1394" s="64" t="str">
        <f>'VARIABLES DE ENTRADA'!$G$77</f>
        <v>B200GT</v>
      </c>
      <c r="W1394" s="64"/>
      <c r="X1394" s="60"/>
      <c r="Y1394" s="51"/>
      <c r="Z1394" s="51"/>
      <c r="AA1394" s="51"/>
      <c r="AB1394" s="51"/>
      <c r="AC1394" s="51"/>
      <c r="AD1394" s="51"/>
      <c r="AE1394" s="52"/>
      <c r="AF1394" s="49"/>
    </row>
    <row r="1395" spans="11:35" x14ac:dyDescent="0.25">
      <c r="K1395" s="62"/>
      <c r="L1395" s="62"/>
      <c r="M1395" s="64" t="str">
        <f>'VARIABLES DE ENTRADA'!$G$56</f>
        <v>E90</v>
      </c>
      <c r="N1395" s="64"/>
      <c r="O1395" s="64"/>
      <c r="P1395" s="64"/>
      <c r="Q1395" s="64"/>
      <c r="R1395" s="64"/>
      <c r="S1395" s="64"/>
      <c r="T1395" s="64"/>
      <c r="U1395" s="64"/>
      <c r="V1395" s="64"/>
      <c r="W1395" s="64"/>
      <c r="X1395" s="60"/>
      <c r="Y1395" s="51"/>
      <c r="Z1395" s="51"/>
      <c r="AA1395" s="51"/>
      <c r="AB1395" s="51"/>
      <c r="AC1395" s="51"/>
      <c r="AD1395" s="51"/>
      <c r="AE1395" s="52"/>
      <c r="AF1395" s="49"/>
    </row>
    <row r="1396" spans="11:35" ht="21.75" x14ac:dyDescent="0.25">
      <c r="P1396" s="25" t="str">
        <f>'VARIABLES DE ENTRADA'!$G$44</f>
        <v>18 DE OCTUBRE DE 2019</v>
      </c>
    </row>
    <row r="1397" spans="11:35" ht="21.75" x14ac:dyDescent="0.25">
      <c r="P1397" s="25"/>
    </row>
    <row r="1409" spans="1:35" x14ac:dyDescent="0.25">
      <c r="A1409" s="69"/>
      <c r="B1409" s="69"/>
      <c r="C1409" s="69"/>
      <c r="D1409" s="69"/>
      <c r="E1409" s="69"/>
      <c r="F1409" s="69"/>
      <c r="G1409" s="69"/>
      <c r="H1409" s="69"/>
      <c r="I1409" s="69"/>
      <c r="J1409" s="69"/>
      <c r="K1409" s="69"/>
      <c r="L1409" s="69"/>
      <c r="M1409" s="69"/>
      <c r="N1409" s="69"/>
      <c r="O1409" s="69"/>
      <c r="P1409" s="69"/>
      <c r="Q1409" s="69"/>
      <c r="R1409" s="69"/>
      <c r="S1409" s="69"/>
      <c r="T1409" s="69"/>
      <c r="U1409" s="69"/>
      <c r="V1409" s="69"/>
      <c r="W1409" s="69"/>
      <c r="X1409" s="69"/>
      <c r="Y1409" s="69"/>
      <c r="Z1409" s="69"/>
      <c r="AA1409" s="69"/>
      <c r="AB1409" s="69"/>
      <c r="AC1409" s="69"/>
      <c r="AD1409" s="69"/>
      <c r="AE1409" s="69"/>
      <c r="AF1409" s="69"/>
      <c r="AG1409" s="69"/>
      <c r="AH1409" s="69"/>
      <c r="AI1409" s="69"/>
    </row>
    <row r="1410" spans="1:35" x14ac:dyDescent="0.25">
      <c r="A1410" s="69"/>
      <c r="B1410" s="69"/>
      <c r="C1410" s="69"/>
      <c r="D1410" s="69"/>
      <c r="E1410" s="69"/>
      <c r="F1410" s="69"/>
      <c r="G1410" s="69"/>
      <c r="H1410" s="69"/>
      <c r="I1410" s="69"/>
      <c r="J1410" s="69"/>
      <c r="K1410" s="69"/>
      <c r="L1410" s="69"/>
      <c r="M1410" s="69"/>
      <c r="N1410" s="69"/>
      <c r="O1410" s="69"/>
      <c r="P1410" s="69"/>
      <c r="Q1410" s="69"/>
      <c r="R1410" s="69"/>
      <c r="S1410" s="69"/>
      <c r="T1410" s="69"/>
      <c r="U1410" s="69"/>
      <c r="V1410" s="69"/>
      <c r="W1410" s="69"/>
      <c r="X1410" s="69"/>
      <c r="Y1410" s="69"/>
      <c r="Z1410" s="69"/>
      <c r="AA1410" s="69"/>
      <c r="AB1410" s="69"/>
      <c r="AC1410" s="69"/>
      <c r="AD1410" s="69"/>
      <c r="AE1410" s="69"/>
      <c r="AF1410" s="69"/>
      <c r="AG1410" s="69"/>
      <c r="AH1410" s="69"/>
      <c r="AI1410" s="69"/>
    </row>
    <row r="1411" spans="1:35" ht="23.25" x14ac:dyDescent="0.25">
      <c r="A1411" s="69"/>
      <c r="B1411" s="70"/>
      <c r="C1411" s="70"/>
      <c r="D1411" s="70"/>
      <c r="E1411" s="70"/>
      <c r="F1411" s="70"/>
      <c r="G1411" s="70"/>
      <c r="H1411" s="70"/>
      <c r="I1411" s="70"/>
      <c r="J1411" s="70"/>
      <c r="K1411" s="70"/>
      <c r="L1411" s="70"/>
      <c r="M1411" s="70"/>
      <c r="N1411" s="70"/>
      <c r="O1411" s="70"/>
      <c r="P1411" s="71"/>
      <c r="Q1411" s="72"/>
      <c r="R1411" s="72"/>
      <c r="S1411" s="70"/>
      <c r="T1411" s="70"/>
      <c r="U1411" s="70"/>
      <c r="V1411" s="70"/>
      <c r="W1411" s="70"/>
      <c r="X1411" s="70"/>
      <c r="Y1411" s="70"/>
      <c r="Z1411" s="70"/>
      <c r="AA1411" s="70"/>
      <c r="AB1411" s="70"/>
      <c r="AC1411" s="70"/>
      <c r="AD1411" s="70"/>
      <c r="AE1411" s="70"/>
      <c r="AF1411" s="70"/>
      <c r="AG1411" s="70"/>
      <c r="AH1411" s="69"/>
      <c r="AI1411" s="69"/>
    </row>
    <row r="1412" spans="1:35" x14ac:dyDescent="0.25">
      <c r="A1412" s="69"/>
      <c r="B1412" s="70"/>
      <c r="C1412" s="70"/>
      <c r="D1412" s="70"/>
      <c r="E1412" s="70"/>
      <c r="F1412" s="70"/>
      <c r="G1412" s="70"/>
      <c r="H1412" s="70"/>
      <c r="I1412" s="70"/>
      <c r="J1412" s="70"/>
      <c r="K1412" s="70"/>
      <c r="L1412" s="70"/>
      <c r="M1412" s="70"/>
      <c r="N1412" s="70"/>
      <c r="O1412" s="70"/>
      <c r="P1412" s="69"/>
      <c r="Q1412" s="70"/>
      <c r="R1412" s="70"/>
      <c r="S1412" s="70"/>
      <c r="T1412" s="70"/>
      <c r="U1412" s="70"/>
      <c r="V1412" s="70"/>
      <c r="W1412" s="70"/>
      <c r="X1412" s="70"/>
      <c r="Y1412" s="70"/>
      <c r="Z1412" s="70"/>
      <c r="AA1412" s="70"/>
      <c r="AB1412" s="70"/>
      <c r="AC1412" s="70"/>
      <c r="AD1412" s="70"/>
      <c r="AE1412" s="70"/>
      <c r="AF1412" s="70"/>
      <c r="AG1412" s="70"/>
      <c r="AH1412" s="69"/>
      <c r="AI1412" s="69"/>
    </row>
    <row r="1413" spans="1:35" x14ac:dyDescent="0.25">
      <c r="A1413" s="95" t="str">
        <f>'VARIABLES DE ENTRADA'!$G$47</f>
        <v>CURSO DE ENTRENAMIENTO EN EL MANTENIMIENTO EN LÍNEA Y BASE DE BEECHCRAFT KING AIR 90/100/200/300.</v>
      </c>
      <c r="B1413" s="95"/>
      <c r="C1413" s="95"/>
      <c r="D1413" s="95"/>
      <c r="E1413" s="95"/>
      <c r="F1413" s="95"/>
      <c r="G1413" s="95"/>
      <c r="H1413" s="95"/>
      <c r="I1413" s="95"/>
      <c r="J1413" s="95"/>
      <c r="K1413" s="95"/>
      <c r="L1413" s="95"/>
      <c r="M1413" s="95"/>
      <c r="N1413" s="95"/>
      <c r="O1413" s="95"/>
      <c r="P1413" s="95"/>
      <c r="Q1413" s="95"/>
      <c r="R1413" s="95"/>
      <c r="S1413" s="95"/>
      <c r="T1413" s="95"/>
      <c r="U1413" s="95"/>
      <c r="V1413" s="95"/>
      <c r="W1413" s="95"/>
      <c r="X1413" s="95"/>
      <c r="Y1413" s="95"/>
      <c r="Z1413" s="95"/>
      <c r="AA1413" s="95"/>
      <c r="AB1413" s="95"/>
      <c r="AC1413" s="95"/>
      <c r="AD1413" s="95"/>
      <c r="AE1413" s="95"/>
      <c r="AF1413" s="95"/>
      <c r="AG1413" s="95"/>
      <c r="AH1413" s="95"/>
      <c r="AI1413" s="95"/>
    </row>
    <row r="1414" spans="1:35" x14ac:dyDescent="0.25">
      <c r="A1414" s="95"/>
      <c r="B1414" s="95"/>
      <c r="C1414" s="95"/>
      <c r="D1414" s="95"/>
      <c r="E1414" s="95"/>
      <c r="F1414" s="95"/>
      <c r="G1414" s="95"/>
      <c r="H1414" s="95"/>
      <c r="I1414" s="95"/>
      <c r="J1414" s="95"/>
      <c r="K1414" s="95"/>
      <c r="L1414" s="95"/>
      <c r="M1414" s="95"/>
      <c r="N1414" s="95"/>
      <c r="O1414" s="95"/>
      <c r="P1414" s="95"/>
      <c r="Q1414" s="95"/>
      <c r="R1414" s="95"/>
      <c r="S1414" s="95"/>
      <c r="T1414" s="95"/>
      <c r="U1414" s="95"/>
      <c r="V1414" s="95"/>
      <c r="W1414" s="95"/>
      <c r="X1414" s="95"/>
      <c r="Y1414" s="95"/>
      <c r="Z1414" s="95"/>
      <c r="AA1414" s="95"/>
      <c r="AB1414" s="95"/>
      <c r="AC1414" s="95"/>
      <c r="AD1414" s="95"/>
      <c r="AE1414" s="95"/>
      <c r="AF1414" s="95"/>
      <c r="AG1414" s="95"/>
      <c r="AH1414" s="95"/>
      <c r="AI1414" s="95"/>
    </row>
    <row r="1415" spans="1:35" ht="23.25" x14ac:dyDescent="0.25">
      <c r="A1415" s="95" t="str">
        <f>'VARIABLES DE ENTRADA'!$A$42</f>
        <v>Nº DE CONTROL DE ESPECIFICACIONES TÉCNICAS DEL CURSO</v>
      </c>
      <c r="B1415" s="95"/>
      <c r="C1415" s="95"/>
      <c r="D1415" s="95"/>
      <c r="E1415" s="95"/>
      <c r="F1415" s="95"/>
      <c r="G1415" s="95"/>
      <c r="H1415" s="95"/>
      <c r="I1415" s="95"/>
      <c r="J1415" s="95"/>
      <c r="K1415" s="95"/>
      <c r="L1415" s="95"/>
      <c r="M1415" s="95"/>
      <c r="N1415" s="95"/>
      <c r="O1415" s="95"/>
      <c r="P1415" s="95"/>
      <c r="Q1415" s="95"/>
      <c r="R1415" s="95"/>
      <c r="S1415" s="95"/>
      <c r="T1415" s="95"/>
      <c r="U1415" s="95"/>
      <c r="V1415" s="95"/>
      <c r="W1415" s="95"/>
      <c r="X1415" s="95"/>
      <c r="Y1415" s="95"/>
      <c r="Z1415" s="95"/>
      <c r="AA1415" s="95"/>
      <c r="AB1415" s="95"/>
      <c r="AC1415" s="95"/>
      <c r="AD1415" s="95"/>
      <c r="AE1415" s="95"/>
      <c r="AF1415" s="95"/>
      <c r="AG1415" s="95"/>
      <c r="AH1415" s="95"/>
      <c r="AI1415" s="95"/>
    </row>
    <row r="1416" spans="1:35" ht="24.75" x14ac:dyDescent="0.25">
      <c r="A1416" s="96" t="str">
        <f>'VARIABLES DE ENTRADA'!$G$42</f>
        <v>JI-ES-005-91</v>
      </c>
      <c r="B1416" s="96"/>
      <c r="C1416" s="96"/>
      <c r="D1416" s="96"/>
      <c r="E1416" s="96"/>
      <c r="F1416" s="96"/>
      <c r="G1416" s="96"/>
      <c r="H1416" s="96"/>
      <c r="I1416" s="96"/>
      <c r="J1416" s="96"/>
      <c r="K1416" s="96"/>
      <c r="L1416" s="96"/>
      <c r="M1416" s="96"/>
      <c r="N1416" s="96"/>
      <c r="O1416" s="96"/>
      <c r="P1416" s="96"/>
      <c r="Q1416" s="96"/>
      <c r="R1416" s="96"/>
      <c r="S1416" s="96"/>
      <c r="T1416" s="96"/>
      <c r="U1416" s="96"/>
      <c r="V1416" s="96"/>
      <c r="W1416" s="96"/>
      <c r="X1416" s="96"/>
      <c r="Y1416" s="96"/>
      <c r="Z1416" s="96"/>
      <c r="AA1416" s="96"/>
      <c r="AB1416" s="96"/>
      <c r="AC1416" s="96"/>
      <c r="AD1416" s="96"/>
      <c r="AE1416" s="96"/>
      <c r="AF1416" s="96"/>
      <c r="AG1416" s="96"/>
      <c r="AH1416" s="96"/>
      <c r="AI1416" s="96"/>
    </row>
    <row r="1417" spans="1:35" ht="23.25" x14ac:dyDescent="0.25">
      <c r="A1417" s="95" t="s">
        <v>34</v>
      </c>
      <c r="B1417" s="95"/>
      <c r="C1417" s="95"/>
      <c r="D1417" s="95"/>
      <c r="E1417" s="95"/>
      <c r="F1417" s="95"/>
      <c r="G1417" s="95"/>
      <c r="H1417" s="95"/>
      <c r="I1417" s="95"/>
      <c r="J1417" s="95"/>
      <c r="K1417" s="95"/>
      <c r="L1417" s="95"/>
      <c r="M1417" s="95"/>
      <c r="N1417" s="95"/>
      <c r="O1417" s="95"/>
      <c r="P1417" s="95"/>
      <c r="Q1417" s="95"/>
      <c r="R1417" s="95"/>
      <c r="S1417" s="95"/>
      <c r="T1417" s="95"/>
      <c r="U1417" s="95"/>
      <c r="V1417" s="95"/>
      <c r="W1417" s="95"/>
      <c r="X1417" s="95"/>
      <c r="Y1417" s="95"/>
      <c r="Z1417" s="95"/>
      <c r="AA1417" s="95"/>
      <c r="AB1417" s="95"/>
      <c r="AC1417" s="95"/>
      <c r="AD1417" s="95"/>
      <c r="AE1417" s="95"/>
      <c r="AF1417" s="95"/>
      <c r="AG1417" s="95"/>
      <c r="AH1417" s="95"/>
      <c r="AI1417" s="95"/>
    </row>
    <row r="1418" spans="1:35" ht="24.75" x14ac:dyDescent="0.25">
      <c r="A1418" s="96">
        <f>'VARIABLES DE ENTRADA'!$G$41</f>
        <v>75</v>
      </c>
      <c r="B1418" s="96"/>
      <c r="C1418" s="96"/>
      <c r="D1418" s="96"/>
      <c r="E1418" s="96"/>
      <c r="F1418" s="96"/>
      <c r="G1418" s="96"/>
      <c r="H1418" s="96"/>
      <c r="I1418" s="96"/>
      <c r="J1418" s="96"/>
      <c r="K1418" s="96"/>
      <c r="L1418" s="96"/>
      <c r="M1418" s="96"/>
      <c r="N1418" s="96"/>
      <c r="O1418" s="96"/>
      <c r="P1418" s="96"/>
      <c r="Q1418" s="96"/>
      <c r="R1418" s="96"/>
      <c r="S1418" s="96"/>
      <c r="T1418" s="96"/>
      <c r="U1418" s="96"/>
      <c r="V1418" s="96"/>
      <c r="W1418" s="96"/>
      <c r="X1418" s="96"/>
      <c r="Y1418" s="96"/>
      <c r="Z1418" s="96"/>
      <c r="AA1418" s="96"/>
      <c r="AB1418" s="96"/>
      <c r="AC1418" s="96"/>
      <c r="AD1418" s="96"/>
      <c r="AE1418" s="96"/>
      <c r="AF1418" s="96"/>
      <c r="AG1418" s="96"/>
      <c r="AH1418" s="96"/>
      <c r="AI1418" s="96"/>
    </row>
    <row r="1419" spans="1:35" x14ac:dyDescent="0.25">
      <c r="A1419" s="69"/>
      <c r="B1419" s="70"/>
      <c r="C1419" s="69"/>
      <c r="D1419" s="69"/>
      <c r="E1419" s="69"/>
      <c r="F1419" s="69"/>
      <c r="G1419" s="69"/>
      <c r="H1419" s="69"/>
      <c r="I1419" s="69"/>
      <c r="J1419" s="69"/>
      <c r="K1419" s="69"/>
      <c r="L1419" s="69"/>
      <c r="M1419" s="69"/>
      <c r="N1419" s="69"/>
      <c r="O1419" s="69"/>
      <c r="P1419" s="69"/>
      <c r="Q1419" s="69"/>
      <c r="R1419" s="69"/>
      <c r="S1419" s="69"/>
      <c r="T1419" s="69"/>
      <c r="U1419" s="69"/>
      <c r="V1419" s="69"/>
      <c r="W1419" s="69"/>
      <c r="X1419" s="69"/>
      <c r="Y1419" s="69"/>
      <c r="Z1419" s="69"/>
      <c r="AA1419" s="69"/>
      <c r="AB1419" s="69"/>
      <c r="AC1419" s="69"/>
      <c r="AD1419" s="69"/>
      <c r="AE1419" s="70"/>
      <c r="AF1419" s="70"/>
      <c r="AG1419" s="70"/>
      <c r="AH1419" s="69"/>
      <c r="AI1419" s="69"/>
    </row>
    <row r="1420" spans="1:35" ht="23.25" x14ac:dyDescent="0.25">
      <c r="A1420" s="95" t="s">
        <v>48</v>
      </c>
      <c r="B1420" s="95"/>
      <c r="C1420" s="95"/>
      <c r="D1420" s="95"/>
      <c r="E1420" s="95"/>
      <c r="F1420" s="95"/>
      <c r="G1420" s="95"/>
      <c r="H1420" s="95"/>
      <c r="I1420" s="95"/>
      <c r="J1420" s="95"/>
      <c r="K1420" s="95"/>
      <c r="L1420" s="95"/>
      <c r="M1420" s="95"/>
      <c r="N1420" s="95"/>
      <c r="O1420" s="95"/>
      <c r="P1420" s="95"/>
      <c r="Q1420" s="95"/>
      <c r="R1420" s="95"/>
      <c r="S1420" s="95"/>
      <c r="T1420" s="95"/>
      <c r="U1420" s="95"/>
      <c r="V1420" s="95"/>
      <c r="W1420" s="95"/>
      <c r="X1420" s="95"/>
      <c r="Y1420" s="95"/>
      <c r="Z1420" s="95"/>
      <c r="AA1420" s="95"/>
      <c r="AB1420" s="95"/>
      <c r="AC1420" s="95"/>
      <c r="AD1420" s="95"/>
      <c r="AE1420" s="95"/>
      <c r="AF1420" s="95"/>
      <c r="AG1420" s="95"/>
      <c r="AH1420" s="95"/>
      <c r="AI1420" s="95"/>
    </row>
    <row r="1421" spans="1:35" ht="23.25" x14ac:dyDescent="0.25">
      <c r="A1421" s="69"/>
      <c r="B1421" s="70"/>
      <c r="D1421" s="74" t="str">
        <f>'VARIABLES DE ENTRADA'!$A$12</f>
        <v>Nº</v>
      </c>
      <c r="F1421" s="74" t="str">
        <f>'VARIABLES DE ENTRADA'!$B$12</f>
        <v>TEMA</v>
      </c>
      <c r="G1421" s="74"/>
      <c r="H1421" s="74"/>
      <c r="I1421" s="74"/>
      <c r="J1421" s="74"/>
      <c r="K1421" s="74"/>
      <c r="L1421" s="74"/>
      <c r="M1421" s="74"/>
      <c r="N1421" s="74"/>
      <c r="O1421" s="74"/>
      <c r="P1421" s="87" t="str">
        <f>'VARIABLES DE ENTRADA'!$C$12</f>
        <v>HRS.</v>
      </c>
      <c r="Q1421" s="74"/>
      <c r="R1421" s="74"/>
      <c r="S1421" s="74" t="str">
        <f>'VARIABLES DE ENTRADA'!$A$12</f>
        <v>Nº</v>
      </c>
      <c r="U1421" s="74" t="str">
        <f>'VARIABLES DE ENTRADA'!$B$12</f>
        <v>TEMA</v>
      </c>
      <c r="V1421" s="74"/>
      <c r="W1421" s="74"/>
      <c r="X1421" s="74"/>
      <c r="Y1421" s="74"/>
      <c r="Z1421" s="74"/>
      <c r="AA1421" s="74"/>
      <c r="AB1421" s="74"/>
      <c r="AC1421" s="74"/>
      <c r="AD1421" s="74"/>
      <c r="AE1421" s="87" t="str">
        <f>'VARIABLES DE ENTRADA'!$C$12</f>
        <v>HRS.</v>
      </c>
      <c r="AG1421" s="70"/>
      <c r="AH1421" s="69"/>
      <c r="AI1421" s="69"/>
    </row>
    <row r="1422" spans="1:35" ht="21" x14ac:dyDescent="0.35">
      <c r="A1422" s="69"/>
      <c r="B1422" s="70"/>
      <c r="D1422" s="75">
        <f>'VARIABLES DE ENTRADA'!$A$13</f>
        <v>1</v>
      </c>
      <c r="F1422" s="75" t="str">
        <f>'VARIABLES DE ENTRADA'!$B$13</f>
        <v>LIMITACIONES DE AERONAVEGABILIDAD</v>
      </c>
      <c r="G1422" s="75"/>
      <c r="H1422" s="75"/>
      <c r="I1422" s="75"/>
      <c r="J1422" s="75"/>
      <c r="K1422" s="75"/>
      <c r="L1422" s="75"/>
      <c r="M1422" s="75"/>
      <c r="N1422" s="70"/>
      <c r="O1422" s="70"/>
      <c r="P1422" s="76">
        <f>'VARIABLES DE ENTRADA'!$C$13</f>
        <v>2</v>
      </c>
      <c r="Q1422" s="70"/>
      <c r="R1422" s="70"/>
      <c r="S1422" s="75">
        <f>'VARIABLES DE ENTRADA'!$A$33</f>
        <v>21</v>
      </c>
      <c r="U1422" s="75" t="str">
        <f>'VARIABLES DE ENTRADA'!$B$33</f>
        <v>CONTROLES DEL MOTOR</v>
      </c>
      <c r="V1422" s="75"/>
      <c r="W1422" s="75"/>
      <c r="X1422" s="75"/>
      <c r="Y1422" s="75"/>
      <c r="Z1422" s="75"/>
      <c r="AA1422" s="75"/>
      <c r="AB1422" s="75"/>
      <c r="AC1422" s="70"/>
      <c r="AD1422" s="70"/>
      <c r="AE1422" s="76">
        <f>'VARIABLES DE ENTRADA'!$C$33</f>
        <v>2</v>
      </c>
      <c r="AG1422" s="70"/>
      <c r="AH1422" s="69"/>
      <c r="AI1422" s="69"/>
    </row>
    <row r="1423" spans="1:35" ht="21" x14ac:dyDescent="0.35">
      <c r="A1423" s="69"/>
      <c r="B1423" s="70"/>
      <c r="D1423" s="75">
        <f>'VARIABLES DE ENTRADA'!$A$14</f>
        <v>2</v>
      </c>
      <c r="F1423" s="75" t="str">
        <f>'VARIABLES DE ENTRADA'!$B$14</f>
        <v>DIMENSIONES Y AREAS</v>
      </c>
      <c r="G1423" s="75"/>
      <c r="H1423" s="75"/>
      <c r="I1423" s="75"/>
      <c r="J1423" s="75"/>
      <c r="K1423" s="75"/>
      <c r="L1423" s="75"/>
      <c r="M1423" s="75"/>
      <c r="N1423" s="70"/>
      <c r="O1423" s="70"/>
      <c r="P1423" s="76">
        <f>'VARIABLES DE ENTRADA'!$C$14</f>
        <v>1</v>
      </c>
      <c r="Q1423" s="70"/>
      <c r="R1423" s="70"/>
      <c r="S1423" s="75">
        <f>'VARIABLES DE ENTRADA'!$A$34</f>
        <v>22</v>
      </c>
      <c r="U1423" s="75" t="str">
        <f>'VARIABLES DE ENTRADA'!$B$34</f>
        <v>INDICADORES DEL MOTOR</v>
      </c>
      <c r="V1423" s="75"/>
      <c r="W1423" s="75"/>
      <c r="X1423" s="75"/>
      <c r="Y1423" s="75"/>
      <c r="Z1423" s="75"/>
      <c r="AA1423" s="75"/>
      <c r="AB1423" s="75"/>
      <c r="AC1423" s="70"/>
      <c r="AD1423" s="70"/>
      <c r="AE1423" s="76">
        <f>'VARIABLES DE ENTRADA'!$C$34</f>
        <v>2</v>
      </c>
      <c r="AG1423" s="70"/>
      <c r="AH1423" s="69"/>
      <c r="AI1423" s="69"/>
    </row>
    <row r="1424" spans="1:35" ht="21" x14ac:dyDescent="0.35">
      <c r="A1424" s="69"/>
      <c r="B1424" s="70"/>
      <c r="D1424" s="75">
        <f>'VARIABLES DE ENTRADA'!$A$15</f>
        <v>3</v>
      </c>
      <c r="F1424" s="75" t="str">
        <f>'VARIABLES DE ENTRADA'!$B$15</f>
        <v>SERVICIO</v>
      </c>
      <c r="G1424" s="75"/>
      <c r="H1424" s="75"/>
      <c r="I1424" s="75"/>
      <c r="J1424" s="75"/>
      <c r="K1424" s="75"/>
      <c r="L1424" s="75"/>
      <c r="M1424" s="75"/>
      <c r="N1424" s="70"/>
      <c r="O1424" s="70"/>
      <c r="P1424" s="76">
        <f>'VARIABLES DE ENTRADA'!$C$15</f>
        <v>6</v>
      </c>
      <c r="Q1424" s="70"/>
      <c r="R1424" s="70"/>
      <c r="S1424" s="75">
        <f>'VARIABLES DE ENTRADA'!$A$35</f>
        <v>23</v>
      </c>
      <c r="U1424" s="75" t="str">
        <f>'VARIABLES DE ENTRADA'!$B$35</f>
        <v>ESCAPE</v>
      </c>
      <c r="V1424" s="75"/>
      <c r="W1424" s="75"/>
      <c r="X1424" s="75"/>
      <c r="Y1424" s="75"/>
      <c r="Z1424" s="75"/>
      <c r="AA1424" s="75"/>
      <c r="AB1424" s="75"/>
      <c r="AC1424" s="70"/>
      <c r="AD1424" s="70"/>
      <c r="AE1424" s="76">
        <f>'VARIABLES DE ENTRADA'!$C$35</f>
        <v>2</v>
      </c>
      <c r="AG1424" s="70"/>
      <c r="AH1424" s="69"/>
      <c r="AI1424" s="69"/>
    </row>
    <row r="1425" spans="1:35" ht="21" x14ac:dyDescent="0.35">
      <c r="A1425" s="69"/>
      <c r="B1425" s="70"/>
      <c r="D1425" s="75">
        <f>'VARIABLES DE ENTRADA'!$A$16</f>
        <v>4</v>
      </c>
      <c r="F1425" s="75" t="str">
        <f>'VARIABLES DE ENTRADA'!$B$16</f>
        <v>AIRE ACONDICIONADO</v>
      </c>
      <c r="G1425" s="75"/>
      <c r="H1425" s="75"/>
      <c r="I1425" s="75"/>
      <c r="J1425" s="75"/>
      <c r="K1425" s="75"/>
      <c r="L1425" s="75"/>
      <c r="M1425" s="75"/>
      <c r="N1425" s="70"/>
      <c r="O1425" s="70"/>
      <c r="P1425" s="76">
        <f>'VARIABLES DE ENTRADA'!$C$16</f>
        <v>4</v>
      </c>
      <c r="Q1425" s="70"/>
      <c r="R1425" s="70"/>
      <c r="S1425" s="75">
        <f>'VARIABLES DE ENTRADA'!$A$36</f>
        <v>24</v>
      </c>
      <c r="U1425" s="75" t="str">
        <f>'VARIABLES DE ENTRADA'!$B$36</f>
        <v>LUBRICACIÓN DEL MOTOR</v>
      </c>
      <c r="V1425" s="75"/>
      <c r="W1425" s="75"/>
      <c r="X1425" s="75"/>
      <c r="Y1425" s="75"/>
      <c r="Z1425" s="75"/>
      <c r="AA1425" s="75"/>
      <c r="AB1425" s="75"/>
      <c r="AC1425" s="70"/>
      <c r="AD1425" s="70"/>
      <c r="AE1425" s="76">
        <f>'VARIABLES DE ENTRADA'!$C$36</f>
        <v>2</v>
      </c>
      <c r="AG1425" s="70"/>
      <c r="AH1425" s="69"/>
      <c r="AI1425" s="69"/>
    </row>
    <row r="1426" spans="1:35" ht="21" x14ac:dyDescent="0.35">
      <c r="A1426" s="69"/>
      <c r="B1426" s="70"/>
      <c r="D1426" s="75">
        <f>'VARIABLES DE ENTRADA'!$A$17</f>
        <v>5</v>
      </c>
      <c r="F1426" s="75" t="str">
        <f>'VARIABLES DE ENTRADA'!$B$17</f>
        <v>SISTEMA ELECTRICO</v>
      </c>
      <c r="G1426" s="75"/>
      <c r="H1426" s="75"/>
      <c r="I1426" s="75"/>
      <c r="J1426" s="75"/>
      <c r="K1426" s="75"/>
      <c r="L1426" s="75"/>
      <c r="M1426" s="75"/>
      <c r="N1426" s="70"/>
      <c r="O1426" s="70"/>
      <c r="P1426" s="76">
        <f>'VARIABLES DE ENTRADA'!$C$17</f>
        <v>4</v>
      </c>
      <c r="Q1426" s="70"/>
      <c r="R1426" s="70"/>
      <c r="S1426" s="75">
        <f>'VARIABLES DE ENTRADA'!$A$37</f>
        <v>25</v>
      </c>
      <c r="U1426" s="75" t="str">
        <f>'VARIABLES DE ENTRADA'!$B$37</f>
        <v>ARRANQUE</v>
      </c>
      <c r="V1426" s="75"/>
      <c r="W1426" s="75"/>
      <c r="X1426" s="75"/>
      <c r="Y1426" s="75"/>
      <c r="Z1426" s="75"/>
      <c r="AA1426" s="75"/>
      <c r="AB1426" s="75"/>
      <c r="AC1426" s="70"/>
      <c r="AD1426" s="70"/>
      <c r="AE1426" s="76">
        <f>'VARIABLES DE ENTRADA'!$C$37</f>
        <v>2</v>
      </c>
      <c r="AG1426" s="70"/>
      <c r="AH1426" s="69"/>
      <c r="AI1426" s="69"/>
    </row>
    <row r="1427" spans="1:35" ht="21" x14ac:dyDescent="0.35">
      <c r="A1427" s="69"/>
      <c r="B1427" s="70"/>
      <c r="D1427" s="75">
        <f>'VARIABLES DE ENTRADA'!$A$18</f>
        <v>6</v>
      </c>
      <c r="F1427" s="75" t="str">
        <f>'VARIABLES DE ENTRADA'!$B$18</f>
        <v>EQUIPAMIENTO Y AMOBLADO</v>
      </c>
      <c r="G1427" s="75"/>
      <c r="H1427" s="75"/>
      <c r="I1427" s="75"/>
      <c r="J1427" s="75"/>
      <c r="K1427" s="75"/>
      <c r="L1427" s="75"/>
      <c r="M1427" s="75"/>
      <c r="N1427" s="70"/>
      <c r="O1427" s="70"/>
      <c r="P1427" s="76">
        <f>'VARIABLES DE ENTRADA'!$C$18</f>
        <v>1</v>
      </c>
      <c r="Q1427" s="70"/>
      <c r="R1427" s="70"/>
      <c r="S1427" s="75">
        <f>'VARIABLES DE ENTRADA'!$F$13</f>
        <v>26</v>
      </c>
      <c r="U1427" s="75" t="str">
        <f>'VARIABLES DE ENTRADA'!$G$13</f>
        <v>KING AIR FAMILY</v>
      </c>
      <c r="V1427" s="69"/>
      <c r="W1427" s="70"/>
      <c r="X1427" s="70"/>
      <c r="Y1427" s="70"/>
      <c r="Z1427" s="70"/>
      <c r="AA1427" s="70"/>
      <c r="AB1427" s="70"/>
      <c r="AC1427" s="70"/>
      <c r="AD1427" s="70"/>
      <c r="AE1427" s="76">
        <f>'VARIABLES DE ENTRADA'!$H$13</f>
        <v>4</v>
      </c>
      <c r="AG1427" s="70"/>
      <c r="AH1427" s="69"/>
      <c r="AI1427" s="69"/>
    </row>
    <row r="1428" spans="1:35" ht="21" x14ac:dyDescent="0.35">
      <c r="A1428" s="69"/>
      <c r="B1428" s="70"/>
      <c r="D1428" s="75">
        <f>'VARIABLES DE ENTRADA'!$A$19</f>
        <v>7</v>
      </c>
      <c r="F1428" s="75" t="str">
        <f>'VARIABLES DE ENTRADA'!$B$19</f>
        <v>PROTECCIÓN DE FUEGO</v>
      </c>
      <c r="G1428" s="75"/>
      <c r="H1428" s="75"/>
      <c r="I1428" s="75"/>
      <c r="J1428" s="75"/>
      <c r="K1428" s="75"/>
      <c r="L1428" s="75"/>
      <c r="M1428" s="75"/>
      <c r="N1428" s="70"/>
      <c r="O1428" s="70"/>
      <c r="P1428" s="76">
        <f>'VARIABLES DE ENTRADA'!$C$19</f>
        <v>2</v>
      </c>
      <c r="Q1428" s="70"/>
      <c r="R1428" s="70"/>
      <c r="S1428" s="70"/>
      <c r="T1428" s="70"/>
      <c r="U1428" s="70"/>
      <c r="V1428" s="70"/>
      <c r="W1428" s="70"/>
      <c r="X1428" s="70"/>
      <c r="Y1428" s="70"/>
      <c r="Z1428" s="70"/>
      <c r="AA1428" s="70"/>
      <c r="AB1428" s="70"/>
      <c r="AC1428" s="70"/>
      <c r="AD1428" s="70"/>
      <c r="AE1428" s="70"/>
      <c r="AG1428" s="70"/>
      <c r="AH1428" s="69"/>
      <c r="AI1428" s="69"/>
    </row>
    <row r="1429" spans="1:35" ht="21" x14ac:dyDescent="0.35">
      <c r="A1429" s="69"/>
      <c r="B1429" s="70"/>
      <c r="D1429" s="75">
        <f>'VARIABLES DE ENTRADA'!$A$20</f>
        <v>8</v>
      </c>
      <c r="F1429" s="75" t="str">
        <f>'VARIABLES DE ENTRADA'!$B$20</f>
        <v>SISTEMA DE CONTROL</v>
      </c>
      <c r="G1429" s="75"/>
      <c r="H1429" s="75"/>
      <c r="I1429" s="75"/>
      <c r="J1429" s="75"/>
      <c r="K1429" s="75"/>
      <c r="L1429" s="75"/>
      <c r="M1429" s="75"/>
      <c r="N1429" s="70"/>
      <c r="O1429" s="70"/>
      <c r="P1429" s="76">
        <f>'VARIABLES DE ENTRADA'!$C$20</f>
        <v>6</v>
      </c>
      <c r="Q1429" s="70"/>
      <c r="R1429" s="70"/>
      <c r="S1429" s="69"/>
      <c r="T1429" s="70"/>
      <c r="U1429" s="70"/>
      <c r="V1429" s="70"/>
      <c r="W1429" s="70"/>
      <c r="X1429" s="70"/>
      <c r="Y1429" s="70"/>
      <c r="Z1429" s="70"/>
      <c r="AA1429" s="70"/>
      <c r="AB1429" s="70"/>
      <c r="AC1429" s="70"/>
      <c r="AD1429" s="70"/>
      <c r="AE1429" s="70"/>
      <c r="AG1429" s="70"/>
      <c r="AH1429" s="69"/>
      <c r="AI1429" s="69"/>
    </row>
    <row r="1430" spans="1:35" ht="21" x14ac:dyDescent="0.35">
      <c r="A1430" s="69"/>
      <c r="B1430" s="70"/>
      <c r="D1430" s="75">
        <f>'VARIABLES DE ENTRADA'!$A$21</f>
        <v>9</v>
      </c>
      <c r="F1430" s="75" t="str">
        <f>'VARIABLES DE ENTRADA'!$B$21</f>
        <v>SISTEMA DE COMBUSTIBLE</v>
      </c>
      <c r="G1430" s="75"/>
      <c r="H1430" s="75"/>
      <c r="I1430" s="75"/>
      <c r="J1430" s="75"/>
      <c r="K1430" s="75"/>
      <c r="L1430" s="75"/>
      <c r="M1430" s="75"/>
      <c r="N1430" s="70"/>
      <c r="O1430" s="70"/>
      <c r="P1430" s="76">
        <f>'VARIABLES DE ENTRADA'!$C$21</f>
        <v>4</v>
      </c>
      <c r="Q1430" s="70"/>
      <c r="R1430" s="70"/>
      <c r="S1430" s="70"/>
      <c r="T1430" s="70"/>
      <c r="U1430" s="70"/>
      <c r="V1430" s="70"/>
      <c r="W1430" s="70"/>
      <c r="X1430" s="70"/>
      <c r="Y1430" s="70"/>
      <c r="Z1430" s="70"/>
      <c r="AA1430" s="70"/>
      <c r="AB1430" s="70"/>
      <c r="AC1430" s="70"/>
      <c r="AD1430" s="70"/>
      <c r="AE1430" s="70"/>
      <c r="AG1430" s="70"/>
      <c r="AH1430" s="69"/>
      <c r="AI1430" s="69"/>
    </row>
    <row r="1431" spans="1:35" ht="21" x14ac:dyDescent="0.35">
      <c r="A1431" s="69"/>
      <c r="B1431" s="70"/>
      <c r="D1431" s="75">
        <f>'VARIABLES DE ENTRADA'!$A$22</f>
        <v>10</v>
      </c>
      <c r="F1431" s="75" t="str">
        <f>'VARIABLES DE ENTRADA'!$B$22</f>
        <v>SISTEMA HIDRÁULICO</v>
      </c>
      <c r="G1431" s="75"/>
      <c r="H1431" s="75"/>
      <c r="I1431" s="75"/>
      <c r="J1431" s="75"/>
      <c r="K1431" s="75"/>
      <c r="L1431" s="75"/>
      <c r="M1431" s="75"/>
      <c r="N1431" s="70"/>
      <c r="O1431" s="70"/>
      <c r="P1431" s="76">
        <f>'VARIABLES DE ENTRADA'!$C$22</f>
        <v>3</v>
      </c>
      <c r="Q1431" s="70"/>
      <c r="R1431" s="70"/>
      <c r="S1431" s="70"/>
      <c r="T1431" s="70"/>
      <c r="U1431" s="70"/>
      <c r="V1431" s="75"/>
      <c r="W1431" s="70"/>
      <c r="X1431" s="70"/>
      <c r="Y1431" s="70"/>
      <c r="Z1431" s="70"/>
      <c r="AA1431" s="70"/>
      <c r="AB1431" s="70"/>
      <c r="AC1431" s="70"/>
      <c r="AD1431" s="70"/>
      <c r="AE1431" s="70"/>
      <c r="AG1431" s="70"/>
      <c r="AH1431" s="69"/>
      <c r="AI1431" s="69"/>
    </row>
    <row r="1432" spans="1:35" ht="21" x14ac:dyDescent="0.35">
      <c r="A1432" s="69"/>
      <c r="B1432" s="70"/>
      <c r="D1432" s="75">
        <f>'VARIABLES DE ENTRADA'!$A$23</f>
        <v>11</v>
      </c>
      <c r="F1432" s="75" t="str">
        <f>'VARIABLES DE ENTRADA'!$B$23</f>
        <v xml:space="preserve">PROTECCIÓN DE HIELO Y LLUVIA </v>
      </c>
      <c r="G1432" s="75"/>
      <c r="H1432" s="75"/>
      <c r="I1432" s="75"/>
      <c r="J1432" s="75"/>
      <c r="K1432" s="75"/>
      <c r="L1432" s="75"/>
      <c r="M1432" s="75"/>
      <c r="N1432" s="70"/>
      <c r="O1432" s="70"/>
      <c r="P1432" s="76">
        <f>'VARIABLES DE ENTRADA'!$C$23</f>
        <v>3</v>
      </c>
      <c r="Q1432" s="70"/>
      <c r="R1432" s="70"/>
      <c r="S1432" s="70"/>
      <c r="T1432" s="70"/>
      <c r="U1432" s="70"/>
      <c r="V1432" s="70"/>
      <c r="W1432" s="70"/>
      <c r="X1432" s="70"/>
      <c r="Y1432" s="70"/>
      <c r="Z1432" s="70"/>
      <c r="AA1432" s="70"/>
      <c r="AB1432" s="70"/>
      <c r="AC1432" s="70"/>
      <c r="AD1432" s="70"/>
      <c r="AE1432" s="70"/>
      <c r="AG1432" s="70"/>
      <c r="AH1432" s="69"/>
      <c r="AI1432" s="69"/>
    </row>
    <row r="1433" spans="1:35" ht="21" x14ac:dyDescent="0.35">
      <c r="A1433" s="69"/>
      <c r="B1433" s="70"/>
      <c r="D1433" s="75">
        <f>'VARIABLES DE ENTRADA'!$A$24</f>
        <v>12</v>
      </c>
      <c r="F1433" s="75" t="str">
        <f>'VARIABLES DE ENTRADA'!$B$24</f>
        <v>INSTRUMENTOS</v>
      </c>
      <c r="G1433" s="75"/>
      <c r="H1433" s="75"/>
      <c r="I1433" s="75"/>
      <c r="J1433" s="75"/>
      <c r="K1433" s="75"/>
      <c r="L1433" s="75"/>
      <c r="M1433" s="75"/>
      <c r="N1433" s="70"/>
      <c r="O1433" s="70"/>
      <c r="P1433" s="76">
        <f>'VARIABLES DE ENTRADA'!$C$24</f>
        <v>2</v>
      </c>
      <c r="Q1433" s="70"/>
      <c r="R1433" s="70"/>
      <c r="S1433" s="70"/>
      <c r="T1433" s="70"/>
      <c r="U1433" s="70"/>
      <c r="V1433" s="70"/>
      <c r="W1433" s="70"/>
      <c r="X1433" s="70"/>
      <c r="Y1433" s="70"/>
      <c r="Z1433" s="70"/>
      <c r="AA1433" s="70"/>
      <c r="AB1433" s="70"/>
      <c r="AC1433" s="70"/>
      <c r="AD1433" s="70"/>
      <c r="AE1433" s="70"/>
      <c r="AG1433" s="70"/>
      <c r="AH1433" s="69"/>
      <c r="AI1433" s="69"/>
    </row>
    <row r="1434" spans="1:35" ht="21" x14ac:dyDescent="0.35">
      <c r="A1434" s="69"/>
      <c r="B1434" s="70"/>
      <c r="D1434" s="75">
        <f>'VARIABLES DE ENTRADA'!$A$25</f>
        <v>13</v>
      </c>
      <c r="F1434" s="75" t="str">
        <f>'VARIABLES DE ENTRADA'!$B$25</f>
        <v>TREN DE ATERRIZAJE</v>
      </c>
      <c r="G1434" s="75"/>
      <c r="H1434" s="75"/>
      <c r="I1434" s="75"/>
      <c r="J1434" s="75"/>
      <c r="K1434" s="75"/>
      <c r="L1434" s="75"/>
      <c r="M1434" s="75"/>
      <c r="N1434" s="70"/>
      <c r="O1434" s="70"/>
      <c r="P1434" s="76">
        <f>'VARIABLES DE ENTRADA'!$C$25</f>
        <v>4</v>
      </c>
      <c r="Q1434" s="70"/>
      <c r="R1434" s="70"/>
      <c r="S1434" s="70"/>
      <c r="T1434" s="70"/>
      <c r="U1434" s="70"/>
      <c r="V1434" s="70"/>
      <c r="W1434" s="70"/>
      <c r="X1434" s="70"/>
      <c r="Y1434" s="70"/>
      <c r="Z1434" s="70"/>
      <c r="AA1434" s="70"/>
      <c r="AB1434" s="70"/>
      <c r="AC1434" s="70"/>
      <c r="AD1434" s="70"/>
      <c r="AE1434" s="70"/>
      <c r="AG1434" s="70"/>
      <c r="AH1434" s="69"/>
      <c r="AI1434" s="69"/>
    </row>
    <row r="1435" spans="1:35" ht="21" x14ac:dyDescent="0.35">
      <c r="A1435" s="69"/>
      <c r="B1435" s="70"/>
      <c r="D1435" s="75">
        <f>'VARIABLES DE ENTRADA'!$A$26</f>
        <v>14</v>
      </c>
      <c r="F1435" s="75" t="str">
        <f>'VARIABLES DE ENTRADA'!$B$26</f>
        <v>MOTOPROPULSOR Y HÉLICE</v>
      </c>
      <c r="G1435" s="75"/>
      <c r="H1435" s="75"/>
      <c r="I1435" s="75"/>
      <c r="J1435" s="75"/>
      <c r="K1435" s="75"/>
      <c r="L1435" s="75"/>
      <c r="M1435" s="75"/>
      <c r="N1435" s="70"/>
      <c r="O1435" s="70"/>
      <c r="P1435" s="76">
        <f>'VARIABLES DE ENTRADA'!$C$26</f>
        <v>2</v>
      </c>
      <c r="Q1435" s="70"/>
      <c r="R1435" s="70"/>
      <c r="S1435" s="70"/>
      <c r="T1435" s="70"/>
      <c r="U1435" s="70"/>
      <c r="V1435" s="70"/>
      <c r="W1435" s="70"/>
      <c r="X1435" s="70"/>
      <c r="Y1435" s="70"/>
      <c r="Z1435" s="70"/>
      <c r="AA1435" s="70"/>
      <c r="AB1435" s="70"/>
      <c r="AC1435" s="70"/>
      <c r="AD1435" s="70"/>
      <c r="AE1435" s="70"/>
      <c r="AG1435" s="70"/>
      <c r="AH1435" s="69"/>
      <c r="AI1435" s="69"/>
    </row>
    <row r="1436" spans="1:35" ht="21" x14ac:dyDescent="0.35">
      <c r="A1436" s="69"/>
      <c r="B1436" s="70"/>
      <c r="D1436" s="75">
        <f>'VARIABLES DE ENTRADA'!$A$27</f>
        <v>15</v>
      </c>
      <c r="F1436" s="75" t="str">
        <f>'VARIABLES DE ENTRADA'!$B$27</f>
        <v>NEUMÁTICO</v>
      </c>
      <c r="G1436" s="75"/>
      <c r="H1436" s="75"/>
      <c r="I1436" s="75"/>
      <c r="J1436" s="75"/>
      <c r="K1436" s="75"/>
      <c r="L1436" s="75"/>
      <c r="M1436" s="75"/>
      <c r="N1436" s="70"/>
      <c r="O1436" s="70"/>
      <c r="P1436" s="76">
        <f>'VARIABLES DE ENTRADA'!$C$27</f>
        <v>3</v>
      </c>
      <c r="Q1436" s="70"/>
      <c r="R1436" s="70"/>
      <c r="S1436" s="70"/>
      <c r="T1436" s="70"/>
      <c r="U1436" s="70"/>
      <c r="V1436" s="70"/>
      <c r="W1436" s="70"/>
      <c r="X1436" s="70"/>
      <c r="Y1436" s="70"/>
      <c r="Z1436" s="70"/>
      <c r="AA1436" s="70"/>
      <c r="AB1436" s="70"/>
      <c r="AC1436" s="70"/>
      <c r="AD1436" s="70"/>
      <c r="AE1436" s="70"/>
      <c r="AG1436" s="70"/>
      <c r="AH1436" s="69"/>
      <c r="AI1436" s="69"/>
    </row>
    <row r="1437" spans="1:35" ht="21" x14ac:dyDescent="0.35">
      <c r="A1437" s="69"/>
      <c r="B1437" s="70"/>
      <c r="D1437" s="75">
        <f>'VARIABLES DE ENTRADA'!$A$28</f>
        <v>16</v>
      </c>
      <c r="F1437" s="75" t="str">
        <f>'VARIABLES DE ENTRADA'!$B$28</f>
        <v>PRÁCTICA ESTÁNDAR DE MOTOR</v>
      </c>
      <c r="G1437" s="75"/>
      <c r="H1437" s="75"/>
      <c r="I1437" s="75"/>
      <c r="J1437" s="75"/>
      <c r="K1437" s="75"/>
      <c r="L1437" s="75"/>
      <c r="M1437" s="75"/>
      <c r="N1437" s="70"/>
      <c r="O1437" s="70"/>
      <c r="P1437" s="76">
        <f>'VARIABLES DE ENTRADA'!$C$28</f>
        <v>4</v>
      </c>
      <c r="Q1437" s="70"/>
      <c r="R1437" s="70"/>
      <c r="S1437" s="70"/>
      <c r="T1437" s="70"/>
      <c r="U1437" s="70"/>
      <c r="V1437" s="70"/>
      <c r="W1437" s="70"/>
      <c r="X1437" s="70"/>
      <c r="Y1437" s="70"/>
      <c r="Z1437" s="70"/>
      <c r="AA1437" s="70"/>
      <c r="AB1437" s="70"/>
      <c r="AC1437" s="70"/>
      <c r="AD1437" s="70"/>
      <c r="AE1437" s="70"/>
      <c r="AG1437" s="70"/>
      <c r="AH1437" s="69"/>
      <c r="AI1437" s="69"/>
    </row>
    <row r="1438" spans="1:35" ht="21" x14ac:dyDescent="0.35">
      <c r="A1438" s="69"/>
      <c r="B1438" s="70"/>
      <c r="D1438" s="75">
        <f>'VARIABLES DE ENTRADA'!$A$29</f>
        <v>17</v>
      </c>
      <c r="F1438" s="75" t="str">
        <f>'VARIABLES DE ENTRADA'!$B$29</f>
        <v>PLANTA DE PODER</v>
      </c>
      <c r="G1438" s="75"/>
      <c r="H1438" s="75"/>
      <c r="I1438" s="75"/>
      <c r="J1438" s="75"/>
      <c r="K1438" s="75"/>
      <c r="L1438" s="75"/>
      <c r="M1438" s="75"/>
      <c r="N1438" s="70"/>
      <c r="O1438" s="70"/>
      <c r="P1438" s="76">
        <f>'VARIABLES DE ENTRADA'!$C$29</f>
        <v>3</v>
      </c>
      <c r="Q1438" s="70"/>
      <c r="R1438" s="70"/>
      <c r="S1438" s="70"/>
      <c r="T1438" s="70"/>
      <c r="U1438" s="70"/>
      <c r="V1438" s="70"/>
      <c r="W1438" s="70"/>
      <c r="X1438" s="70"/>
      <c r="Y1438" s="70"/>
      <c r="Z1438" s="70"/>
      <c r="AA1438" s="70"/>
      <c r="AB1438" s="70"/>
      <c r="AC1438" s="70"/>
      <c r="AD1438" s="70"/>
      <c r="AE1438" s="70"/>
      <c r="AG1438" s="70"/>
      <c r="AH1438" s="69"/>
      <c r="AI1438" s="69"/>
    </row>
    <row r="1439" spans="1:35" ht="21" x14ac:dyDescent="0.35">
      <c r="A1439" s="69"/>
      <c r="B1439" s="70"/>
      <c r="D1439" s="75">
        <f>'VARIABLES DE ENTRADA'!$A$30</f>
        <v>18</v>
      </c>
      <c r="F1439" s="75" t="str">
        <f>'VARIABLES DE ENTRADA'!$B$30</f>
        <v>SISTEMA DE COMBUSTIBLE DEL MOTOR</v>
      </c>
      <c r="G1439" s="75"/>
      <c r="H1439" s="75"/>
      <c r="I1439" s="75"/>
      <c r="J1439" s="75"/>
      <c r="K1439" s="75"/>
      <c r="L1439" s="75"/>
      <c r="M1439" s="75"/>
      <c r="N1439" s="70"/>
      <c r="O1439" s="70"/>
      <c r="P1439" s="76">
        <f>'VARIABLES DE ENTRADA'!$C$30</f>
        <v>3</v>
      </c>
      <c r="Q1439" s="70"/>
      <c r="R1439" s="70"/>
      <c r="S1439" s="70"/>
      <c r="T1439" s="70"/>
      <c r="U1439" s="70"/>
      <c r="V1439" s="70"/>
      <c r="W1439" s="70"/>
      <c r="X1439" s="70"/>
      <c r="Y1439" s="70"/>
      <c r="Z1439" s="70"/>
      <c r="AA1439" s="70"/>
      <c r="AB1439" s="70"/>
      <c r="AC1439" s="70"/>
      <c r="AD1439" s="70"/>
      <c r="AE1439" s="70"/>
      <c r="AG1439" s="70"/>
      <c r="AH1439" s="69"/>
      <c r="AI1439" s="69"/>
    </row>
    <row r="1440" spans="1:35" ht="21" x14ac:dyDescent="0.35">
      <c r="A1440" s="69"/>
      <c r="B1440" s="70"/>
      <c r="D1440" s="75">
        <f>'VARIABLES DE ENTRADA'!$A$31</f>
        <v>19</v>
      </c>
      <c r="F1440" s="75" t="str">
        <f>'VARIABLES DE ENTRADA'!$B$31</f>
        <v>IGNICIÓN</v>
      </c>
      <c r="G1440" s="75"/>
      <c r="H1440" s="75"/>
      <c r="I1440" s="75"/>
      <c r="J1440" s="75"/>
      <c r="K1440" s="75"/>
      <c r="L1440" s="75"/>
      <c r="M1440" s="75"/>
      <c r="N1440" s="70"/>
      <c r="O1440" s="70"/>
      <c r="P1440" s="76">
        <f>'VARIABLES DE ENTRADA'!$C$31</f>
        <v>2</v>
      </c>
      <c r="Q1440" s="70"/>
      <c r="R1440" s="70"/>
      <c r="S1440" s="70"/>
      <c r="T1440" s="70"/>
      <c r="U1440" s="70"/>
      <c r="V1440" s="70"/>
      <c r="W1440" s="70"/>
      <c r="X1440" s="70"/>
      <c r="Y1440" s="70"/>
      <c r="Z1440" s="70"/>
      <c r="AA1440" s="70"/>
      <c r="AB1440" s="70"/>
      <c r="AC1440" s="70"/>
      <c r="AD1440" s="70"/>
      <c r="AE1440" s="70"/>
      <c r="AG1440" s="70"/>
      <c r="AH1440" s="69"/>
      <c r="AI1440" s="69"/>
    </row>
    <row r="1441" spans="1:35" ht="21" x14ac:dyDescent="0.35">
      <c r="A1441" s="69"/>
      <c r="B1441" s="70"/>
      <c r="D1441" s="75">
        <f>'VARIABLES DE ENTRADA'!$A$32</f>
        <v>20</v>
      </c>
      <c r="F1441" s="75" t="str">
        <f>'VARIABLES DE ENTRADA'!$B$32</f>
        <v>AIRE</v>
      </c>
      <c r="G1441" s="75"/>
      <c r="H1441" s="75"/>
      <c r="I1441" s="75"/>
      <c r="J1441" s="75"/>
      <c r="K1441" s="75"/>
      <c r="L1441" s="75"/>
      <c r="M1441" s="75"/>
      <c r="N1441" s="70"/>
      <c r="O1441" s="70"/>
      <c r="P1441" s="76">
        <f>'VARIABLES DE ENTRADA'!$C$32</f>
        <v>2</v>
      </c>
      <c r="Q1441" s="70"/>
      <c r="R1441" s="70"/>
      <c r="S1441" s="70"/>
      <c r="T1441" s="70"/>
      <c r="U1441" s="70"/>
      <c r="V1441" s="70"/>
      <c r="W1441" s="70"/>
      <c r="X1441" s="70"/>
      <c r="Y1441" s="70"/>
      <c r="Z1441" s="70"/>
      <c r="AA1441" s="70"/>
      <c r="AB1441" s="70"/>
      <c r="AC1441" s="70"/>
      <c r="AD1441" s="70"/>
      <c r="AE1441" s="70"/>
      <c r="AG1441" s="70"/>
      <c r="AH1441" s="69"/>
      <c r="AI1441" s="69"/>
    </row>
    <row r="1442" spans="1:35" x14ac:dyDescent="0.25">
      <c r="A1442" s="69"/>
      <c r="B1442" s="70"/>
      <c r="C1442" s="69"/>
      <c r="D1442" s="69"/>
      <c r="E1442" s="69"/>
      <c r="F1442" s="69"/>
      <c r="G1442" s="69"/>
      <c r="H1442" s="69"/>
      <c r="I1442" s="69"/>
      <c r="J1442" s="69"/>
      <c r="K1442" s="69"/>
      <c r="L1442" s="69"/>
      <c r="M1442" s="70"/>
      <c r="N1442" s="70"/>
      <c r="O1442" s="70"/>
      <c r="P1442" s="70"/>
      <c r="Q1442" s="70"/>
      <c r="R1442" s="70"/>
      <c r="S1442" s="70"/>
      <c r="T1442" s="70"/>
      <c r="U1442" s="70"/>
      <c r="V1442" s="70"/>
      <c r="W1442" s="70"/>
      <c r="X1442" s="70"/>
      <c r="Y1442" s="70"/>
      <c r="Z1442" s="70"/>
      <c r="AA1442" s="70"/>
      <c r="AB1442" s="70"/>
      <c r="AC1442" s="70"/>
      <c r="AD1442" s="70"/>
      <c r="AE1442" s="70"/>
      <c r="AF1442" s="70"/>
      <c r="AG1442" s="70"/>
      <c r="AH1442" s="69"/>
      <c r="AI1442" s="69"/>
    </row>
    <row r="1443" spans="1:35" x14ac:dyDescent="0.25">
      <c r="A1443" s="69"/>
      <c r="B1443" s="70"/>
      <c r="C1443" s="69"/>
      <c r="D1443" s="69"/>
      <c r="E1443" s="69"/>
      <c r="F1443" s="69"/>
      <c r="G1443" s="69"/>
      <c r="H1443" s="69"/>
      <c r="I1443" s="69"/>
      <c r="J1443" s="69"/>
      <c r="K1443" s="69"/>
      <c r="L1443" s="69"/>
      <c r="M1443" s="70"/>
      <c r="N1443" s="70"/>
      <c r="O1443" s="70"/>
      <c r="P1443" s="70"/>
      <c r="Q1443" s="70"/>
      <c r="R1443" s="70"/>
      <c r="S1443" s="70"/>
      <c r="T1443" s="70"/>
      <c r="U1443" s="70"/>
      <c r="V1443" s="70"/>
      <c r="W1443" s="70"/>
      <c r="X1443" s="70"/>
      <c r="Y1443" s="70"/>
      <c r="Z1443" s="70"/>
      <c r="AA1443" s="70"/>
      <c r="AB1443" s="70"/>
      <c r="AC1443" s="70"/>
      <c r="AD1443" s="70"/>
      <c r="AE1443" s="70"/>
      <c r="AF1443" s="70"/>
      <c r="AG1443" s="70"/>
      <c r="AH1443" s="69"/>
      <c r="AI1443" s="69"/>
    </row>
    <row r="1444" spans="1:35" ht="23.25" x14ac:dyDescent="0.35">
      <c r="A1444" s="69"/>
      <c r="B1444" s="70"/>
      <c r="C1444" s="69"/>
      <c r="D1444" s="69"/>
      <c r="E1444" s="69"/>
      <c r="F1444" s="69"/>
      <c r="G1444" s="69"/>
      <c r="H1444" s="69"/>
      <c r="I1444" s="77" t="s">
        <v>42</v>
      </c>
      <c r="J1444" s="77"/>
      <c r="K1444" s="78"/>
      <c r="L1444" s="78"/>
      <c r="M1444" s="78"/>
      <c r="N1444" s="78"/>
      <c r="O1444" s="78"/>
      <c r="P1444" s="78"/>
      <c r="Q1444" s="78"/>
      <c r="R1444" s="78"/>
      <c r="S1444" s="78"/>
      <c r="T1444" s="77">
        <f>'VARIABLES DE ENTRADA'!$K$131</f>
        <v>85</v>
      </c>
      <c r="U1444" s="78"/>
      <c r="V1444" s="78"/>
      <c r="W1444" s="78"/>
      <c r="X1444" s="78"/>
      <c r="Y1444" s="78"/>
      <c r="Z1444" s="70"/>
      <c r="AA1444" s="70"/>
      <c r="AB1444" s="70"/>
      <c r="AC1444" s="70"/>
      <c r="AD1444" s="70"/>
      <c r="AE1444" s="70"/>
      <c r="AF1444" s="70"/>
      <c r="AG1444" s="70"/>
      <c r="AH1444" s="69"/>
      <c r="AI1444" s="69"/>
    </row>
    <row r="1445" spans="1:35" ht="23.25" x14ac:dyDescent="0.35">
      <c r="A1445" s="69"/>
      <c r="B1445" s="70"/>
      <c r="C1445" s="79"/>
      <c r="D1445" s="79"/>
      <c r="E1445" s="79"/>
      <c r="F1445" s="79"/>
      <c r="G1445" s="79"/>
      <c r="H1445" s="79"/>
      <c r="I1445" s="77" t="s">
        <v>43</v>
      </c>
      <c r="J1445" s="77"/>
      <c r="K1445" s="78"/>
      <c r="L1445" s="78"/>
      <c r="M1445" s="78"/>
      <c r="N1445" s="78"/>
      <c r="O1445" s="78"/>
      <c r="P1445" s="78"/>
      <c r="Q1445" s="78"/>
      <c r="R1445" s="78"/>
      <c r="S1445" s="78"/>
      <c r="T1445" s="77">
        <f>'VARIABLES DE ENTRADA'!$I$131</f>
        <v>100</v>
      </c>
      <c r="U1445" s="78"/>
      <c r="V1445" s="78"/>
      <c r="W1445" s="78"/>
      <c r="X1445" s="78"/>
      <c r="Y1445" s="78"/>
      <c r="Z1445" s="70"/>
      <c r="AA1445" s="70"/>
      <c r="AB1445" s="70"/>
      <c r="AC1445" s="70"/>
      <c r="AD1445" s="70"/>
      <c r="AE1445" s="70"/>
      <c r="AF1445" s="70"/>
      <c r="AG1445" s="70"/>
      <c r="AH1445" s="69"/>
      <c r="AI1445" s="69"/>
    </row>
    <row r="1446" spans="1:35" ht="23.25" x14ac:dyDescent="0.35">
      <c r="A1446" s="69"/>
      <c r="B1446" s="70"/>
      <c r="C1446" s="70"/>
      <c r="D1446" s="70"/>
      <c r="E1446" s="70"/>
      <c r="F1446" s="70"/>
      <c r="G1446" s="70"/>
      <c r="H1446" s="70"/>
      <c r="I1446" s="77" t="s">
        <v>36</v>
      </c>
      <c r="J1446" s="77"/>
      <c r="K1446" s="78"/>
      <c r="L1446" s="78"/>
      <c r="M1446" s="78"/>
      <c r="N1446" s="78"/>
      <c r="O1446" s="78"/>
      <c r="P1446" s="78"/>
      <c r="Q1446" s="78"/>
      <c r="R1446" s="78"/>
      <c r="S1446" s="78"/>
      <c r="T1446" s="77" t="str">
        <f>'VARIABLES DE ENTRADA'!$L$131</f>
        <v>APROBADO</v>
      </c>
      <c r="U1446" s="78"/>
      <c r="V1446" s="78"/>
      <c r="W1446" s="78"/>
      <c r="X1446" s="78"/>
      <c r="Y1446" s="78"/>
      <c r="Z1446" s="70"/>
      <c r="AA1446" s="70"/>
      <c r="AB1446" s="70"/>
      <c r="AC1446" s="70"/>
      <c r="AD1446" s="70"/>
      <c r="AE1446" s="70"/>
      <c r="AF1446" s="70"/>
      <c r="AG1446" s="70"/>
      <c r="AH1446" s="69"/>
      <c r="AI1446" s="69"/>
    </row>
    <row r="1447" spans="1:35" ht="23.25" x14ac:dyDescent="0.35">
      <c r="A1447" s="69"/>
      <c r="B1447" s="70"/>
      <c r="C1447" s="70"/>
      <c r="D1447" s="70"/>
      <c r="E1447" s="70"/>
      <c r="F1447" s="70"/>
      <c r="G1447" s="70"/>
      <c r="H1447" s="70"/>
      <c r="I1447" s="80" t="s">
        <v>45</v>
      </c>
      <c r="J1447" s="70"/>
      <c r="K1447" s="70"/>
      <c r="L1447" s="70"/>
      <c r="M1447" s="70"/>
      <c r="N1447" s="70"/>
      <c r="O1447" s="70"/>
      <c r="P1447" s="70"/>
      <c r="Q1447" s="70"/>
      <c r="R1447" s="70"/>
      <c r="S1447" s="70"/>
      <c r="T1447" s="78" t="str">
        <f>'VARIABLES DE ENTRADA'!$G$43</f>
        <v>30 DE SEPTIEMBRE DE 2019</v>
      </c>
      <c r="U1447" s="78"/>
      <c r="V1447" s="70"/>
      <c r="W1447" s="70"/>
      <c r="X1447" s="70"/>
      <c r="Y1447" s="70"/>
      <c r="Z1447" s="70"/>
      <c r="AA1447" s="70"/>
      <c r="AB1447" s="70"/>
      <c r="AC1447" s="70"/>
      <c r="AD1447" s="70"/>
      <c r="AE1447" s="70"/>
      <c r="AF1447" s="70"/>
      <c r="AG1447" s="70"/>
      <c r="AH1447" s="69"/>
      <c r="AI1447" s="69"/>
    </row>
    <row r="1448" spans="1:35" ht="23.25" x14ac:dyDescent="0.35">
      <c r="A1448" s="69"/>
      <c r="B1448" s="70"/>
      <c r="C1448" s="70"/>
      <c r="D1448" s="70"/>
      <c r="E1448" s="70"/>
      <c r="F1448" s="70"/>
      <c r="G1448" s="70"/>
      <c r="H1448" s="70"/>
      <c r="I1448" s="80" t="s">
        <v>46</v>
      </c>
      <c r="J1448" s="70"/>
      <c r="K1448" s="70"/>
      <c r="L1448" s="70"/>
      <c r="M1448" s="70"/>
      <c r="N1448" s="70"/>
      <c r="O1448" s="70"/>
      <c r="P1448" s="70"/>
      <c r="Q1448" s="70"/>
      <c r="R1448" s="70"/>
      <c r="S1448" s="70"/>
      <c r="T1448" s="78" t="str">
        <f>'VARIABLES DE ENTRADA'!$G$44</f>
        <v>18 DE OCTUBRE DE 2019</v>
      </c>
      <c r="U1448" s="78"/>
      <c r="V1448" s="70"/>
      <c r="W1448" s="70"/>
      <c r="X1448" s="70"/>
      <c r="Y1448" s="70"/>
      <c r="Z1448" s="70"/>
      <c r="AA1448" s="70"/>
      <c r="AB1448" s="70"/>
      <c r="AC1448" s="70"/>
      <c r="AD1448" s="70"/>
      <c r="AE1448" s="70"/>
      <c r="AF1448" s="70"/>
      <c r="AG1448" s="70"/>
      <c r="AH1448" s="69"/>
      <c r="AI1448" s="69"/>
    </row>
    <row r="1449" spans="1:35" ht="23.25" x14ac:dyDescent="0.35">
      <c r="A1449" s="69"/>
      <c r="B1449" s="70"/>
      <c r="C1449" s="70"/>
      <c r="D1449" s="70"/>
      <c r="E1449" s="70"/>
      <c r="F1449" s="70"/>
      <c r="G1449" s="70"/>
      <c r="H1449" s="70"/>
      <c r="I1449" s="77" t="s">
        <v>37</v>
      </c>
      <c r="J1449" s="77"/>
      <c r="K1449" s="78"/>
      <c r="L1449" s="78"/>
      <c r="M1449" s="78"/>
      <c r="N1449" s="78"/>
      <c r="O1449" s="78"/>
      <c r="P1449" s="78"/>
      <c r="Q1449" s="78"/>
      <c r="R1449" s="78"/>
      <c r="S1449" s="78"/>
      <c r="T1449" s="78" t="str">
        <f>'VARIABLES DE ENTRADA'!$M$131</f>
        <v>18 DE OCTUBRE DE 2019-24171584</v>
      </c>
      <c r="U1449" s="78"/>
      <c r="V1449" s="78"/>
      <c r="W1449" s="78"/>
      <c r="X1449" s="78"/>
      <c r="Y1449" s="78"/>
      <c r="Z1449" s="70"/>
      <c r="AA1449" s="70"/>
      <c r="AB1449" s="70"/>
      <c r="AC1449" s="70"/>
      <c r="AD1449" s="70"/>
      <c r="AE1449" s="70"/>
      <c r="AF1449" s="70"/>
      <c r="AG1449" s="70"/>
      <c r="AH1449" s="69"/>
      <c r="AI1449" s="69"/>
    </row>
    <row r="1450" spans="1:35" x14ac:dyDescent="0.25">
      <c r="A1450" s="69"/>
      <c r="B1450" s="70"/>
      <c r="C1450" s="70"/>
      <c r="D1450" s="70"/>
      <c r="E1450" s="70"/>
      <c r="F1450" s="70"/>
      <c r="G1450" s="70"/>
      <c r="H1450" s="70"/>
      <c r="I1450" s="70"/>
      <c r="J1450" s="70"/>
      <c r="K1450" s="70"/>
      <c r="L1450" s="70"/>
      <c r="M1450" s="70"/>
      <c r="N1450" s="70"/>
      <c r="O1450" s="70"/>
      <c r="P1450" s="70"/>
      <c r="Q1450" s="70"/>
      <c r="R1450" s="70"/>
      <c r="S1450" s="70"/>
      <c r="T1450" s="70"/>
      <c r="U1450" s="70"/>
      <c r="V1450" s="70"/>
      <c r="W1450" s="70"/>
      <c r="X1450" s="70"/>
      <c r="Y1450" s="70"/>
      <c r="Z1450" s="70"/>
      <c r="AA1450" s="70"/>
      <c r="AB1450" s="70"/>
      <c r="AC1450" s="70"/>
      <c r="AD1450" s="70"/>
      <c r="AE1450" s="70"/>
      <c r="AF1450" s="70"/>
      <c r="AG1450" s="70"/>
      <c r="AH1450" s="69"/>
      <c r="AI1450" s="69"/>
    </row>
    <row r="1451" spans="1:35" ht="21" x14ac:dyDescent="0.35">
      <c r="A1451" s="97" t="s">
        <v>44</v>
      </c>
      <c r="B1451" s="97"/>
      <c r="C1451" s="97"/>
      <c r="D1451" s="97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</row>
    <row r="1452" spans="1:35" ht="21" x14ac:dyDescent="0.35">
      <c r="A1452" s="97" t="s">
        <v>114</v>
      </c>
      <c r="B1452" s="97"/>
      <c r="C1452" s="97"/>
      <c r="D1452" s="97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 t="str">
        <f>'VARIABLES DE ENTRADA'!$G$40</f>
        <v>JI-DC-002-01</v>
      </c>
      <c r="AF1452" s="97"/>
      <c r="AG1452" s="97"/>
      <c r="AH1452" s="97"/>
      <c r="AI1452" s="97"/>
    </row>
    <row r="1453" spans="1:35" x14ac:dyDescent="0.25">
      <c r="A1453" s="69"/>
      <c r="B1453" s="69"/>
      <c r="C1453" s="69"/>
      <c r="D1453" s="69"/>
      <c r="E1453" s="69"/>
      <c r="F1453" s="69"/>
      <c r="G1453" s="69"/>
      <c r="H1453" s="69"/>
      <c r="I1453" s="69"/>
      <c r="J1453" s="69"/>
      <c r="K1453" s="69"/>
      <c r="L1453" s="69"/>
      <c r="M1453" s="69"/>
      <c r="N1453" s="69"/>
      <c r="O1453" s="69"/>
      <c r="P1453" s="69"/>
      <c r="Q1453" s="69"/>
      <c r="R1453" s="69"/>
      <c r="S1453" s="69"/>
      <c r="T1453" s="69"/>
      <c r="U1453" s="69"/>
      <c r="V1453" s="69"/>
      <c r="W1453" s="69"/>
      <c r="X1453" s="69"/>
      <c r="Y1453" s="69"/>
      <c r="Z1453" s="69"/>
      <c r="AA1453" s="69"/>
      <c r="AB1453" s="69"/>
      <c r="AC1453" s="69"/>
      <c r="AD1453" s="69"/>
      <c r="AE1453" s="69"/>
      <c r="AF1453" s="69"/>
      <c r="AG1453" s="69"/>
      <c r="AH1453" s="69"/>
      <c r="AI1453" s="69"/>
    </row>
    <row r="1460" spans="1:35" x14ac:dyDescent="0.25">
      <c r="B1460" s="24"/>
      <c r="C1460" s="24"/>
      <c r="D1460" s="24"/>
      <c r="E1460" s="24"/>
      <c r="F1460" s="24"/>
      <c r="G1460" s="24"/>
      <c r="H1460" s="24"/>
      <c r="I1460" s="24"/>
      <c r="J1460" s="24"/>
      <c r="K1460" s="24"/>
      <c r="L1460" s="24"/>
      <c r="M1460" s="24"/>
      <c r="N1460" s="24"/>
      <c r="O1460" s="24"/>
      <c r="P1460" s="24"/>
      <c r="Q1460" s="24"/>
      <c r="R1460" s="24"/>
      <c r="S1460" s="24"/>
      <c r="T1460" s="24"/>
      <c r="U1460" s="24"/>
      <c r="V1460" s="24"/>
      <c r="W1460" s="24"/>
      <c r="X1460" s="24"/>
      <c r="Y1460" s="24"/>
      <c r="Z1460" s="24"/>
      <c r="AA1460" s="24"/>
      <c r="AB1460" s="24"/>
      <c r="AC1460" s="24"/>
      <c r="AD1460" s="24"/>
      <c r="AE1460" s="24"/>
      <c r="AF1460" s="24"/>
      <c r="AG1460" s="24"/>
      <c r="AH1460" s="24"/>
      <c r="AI1460" s="24"/>
    </row>
    <row r="1461" spans="1:35" x14ac:dyDescent="0.25">
      <c r="B1461" s="24"/>
      <c r="C1461" s="24"/>
      <c r="D1461" s="24"/>
      <c r="E1461" s="24"/>
      <c r="F1461" s="24"/>
      <c r="G1461" s="24"/>
      <c r="H1461" s="24"/>
      <c r="I1461" s="24"/>
      <c r="J1461" s="24"/>
      <c r="K1461" s="24"/>
      <c r="L1461" s="24"/>
      <c r="M1461" s="24"/>
      <c r="N1461" s="24"/>
      <c r="O1461" s="24"/>
      <c r="P1461" s="24"/>
      <c r="Q1461" s="24"/>
      <c r="R1461" s="24"/>
      <c r="S1461" s="24"/>
      <c r="T1461" s="24"/>
      <c r="U1461" s="24"/>
      <c r="V1461" s="24"/>
      <c r="W1461" s="24"/>
      <c r="X1461" s="24"/>
      <c r="Y1461" s="24"/>
      <c r="Z1461" s="24"/>
      <c r="AA1461" s="24"/>
      <c r="AB1461" s="24"/>
      <c r="AC1461" s="24"/>
      <c r="AD1461" s="24"/>
      <c r="AE1461" s="24"/>
      <c r="AF1461" s="24"/>
      <c r="AG1461" s="24"/>
      <c r="AH1461" s="24"/>
      <c r="AI1461" s="24"/>
    </row>
    <row r="1462" spans="1:35" x14ac:dyDescent="0.25">
      <c r="B1462" s="24"/>
      <c r="C1462" s="24"/>
      <c r="D1462" s="24"/>
      <c r="E1462" s="24"/>
      <c r="F1462" s="24"/>
      <c r="G1462" s="24"/>
      <c r="H1462" s="24"/>
      <c r="I1462" s="24"/>
      <c r="J1462" s="24"/>
      <c r="K1462" s="24"/>
      <c r="L1462" s="24"/>
      <c r="M1462" s="24"/>
      <c r="N1462" s="24"/>
      <c r="O1462" s="24"/>
      <c r="P1462" s="24"/>
      <c r="Q1462" s="24"/>
      <c r="R1462" s="24"/>
      <c r="S1462" s="24"/>
      <c r="T1462" s="24"/>
      <c r="U1462" s="24"/>
      <c r="V1462" s="24"/>
      <c r="W1462" s="24"/>
      <c r="X1462" s="24"/>
      <c r="Y1462" s="24"/>
      <c r="Z1462" s="24"/>
      <c r="AA1462" s="24"/>
      <c r="AB1462" s="24"/>
      <c r="AC1462" s="24"/>
      <c r="AD1462" s="24"/>
      <c r="AE1462" s="24"/>
      <c r="AF1462" s="24"/>
      <c r="AG1462" s="24"/>
      <c r="AH1462" s="24"/>
      <c r="AI1462" s="24"/>
    </row>
    <row r="1469" spans="1:35" ht="44.25" x14ac:dyDescent="0.25">
      <c r="A1469" s="93" t="s">
        <v>59</v>
      </c>
      <c r="B1469" s="93"/>
      <c r="C1469" s="93"/>
      <c r="D1469" s="93"/>
      <c r="E1469" s="93"/>
      <c r="F1469" s="93"/>
      <c r="G1469" s="93"/>
      <c r="H1469" s="93"/>
      <c r="I1469" s="93"/>
      <c r="J1469" s="93"/>
      <c r="K1469" s="93"/>
      <c r="L1469" s="93"/>
      <c r="M1469" s="93"/>
      <c r="N1469" s="93"/>
      <c r="O1469" s="93"/>
      <c r="P1469" s="93"/>
      <c r="Q1469" s="93"/>
      <c r="R1469" s="93"/>
      <c r="S1469" s="93"/>
      <c r="T1469" s="93"/>
      <c r="U1469" s="93"/>
      <c r="V1469" s="93"/>
      <c r="W1469" s="93"/>
      <c r="X1469" s="93"/>
      <c r="Y1469" s="93"/>
      <c r="Z1469" s="93"/>
      <c r="AA1469" s="93"/>
      <c r="AB1469" s="93"/>
      <c r="AC1469" s="93"/>
      <c r="AD1469" s="93"/>
      <c r="AE1469" s="93"/>
      <c r="AF1469" s="93"/>
      <c r="AG1469" s="93"/>
      <c r="AH1469" s="93"/>
      <c r="AI1469" s="93"/>
    </row>
    <row r="1472" spans="1:35" ht="33" x14ac:dyDescent="0.25">
      <c r="A1472" s="92" t="s">
        <v>57</v>
      </c>
      <c r="B1472" s="92"/>
      <c r="C1472" s="92"/>
      <c r="D1472" s="92"/>
      <c r="E1472" s="92"/>
      <c r="F1472" s="92"/>
      <c r="G1472" s="92"/>
      <c r="H1472" s="92"/>
      <c r="I1472" s="92"/>
      <c r="J1472" s="92"/>
      <c r="K1472" s="92"/>
      <c r="L1472" s="92"/>
      <c r="M1472" s="92"/>
      <c r="N1472" s="92"/>
      <c r="O1472" s="92"/>
      <c r="P1472" s="92"/>
      <c r="Q1472" s="92"/>
      <c r="R1472" s="92"/>
      <c r="S1472" s="92"/>
      <c r="T1472" s="92"/>
      <c r="U1472" s="92"/>
      <c r="V1472" s="92"/>
      <c r="W1472" s="92"/>
      <c r="X1472" s="92"/>
      <c r="Y1472" s="92"/>
      <c r="Z1472" s="92"/>
      <c r="AA1472" s="92"/>
      <c r="AB1472" s="92"/>
      <c r="AC1472" s="92"/>
      <c r="AD1472" s="92"/>
      <c r="AE1472" s="92"/>
      <c r="AF1472" s="92"/>
      <c r="AG1472" s="92"/>
      <c r="AH1472" s="92"/>
      <c r="AI1472" s="92"/>
    </row>
    <row r="1475" spans="1:35" ht="34.5" x14ac:dyDescent="0.25">
      <c r="B1475" s="89" t="str">
        <f>'VARIABLES DE ENTRADA'!$B$132</f>
        <v>CAMPOS CASTILLO JESÚS ALEJANDRO</v>
      </c>
      <c r="C1475" s="89"/>
      <c r="D1475" s="89"/>
      <c r="E1475" s="89"/>
      <c r="F1475" s="89"/>
      <c r="G1475" s="89"/>
      <c r="H1475" s="89"/>
      <c r="I1475" s="89"/>
      <c r="J1475" s="89"/>
      <c r="K1475" s="89"/>
      <c r="L1475" s="89"/>
      <c r="M1475" s="89"/>
      <c r="N1475" s="89"/>
      <c r="O1475" s="89"/>
      <c r="P1475" s="89"/>
      <c r="Q1475" s="89"/>
      <c r="R1475" s="89"/>
      <c r="S1475" s="89"/>
      <c r="T1475" s="89"/>
      <c r="U1475" s="89"/>
      <c r="V1475" s="89"/>
      <c r="W1475" s="89"/>
      <c r="X1475" s="89"/>
      <c r="Y1475" s="89"/>
      <c r="Z1475" s="89"/>
      <c r="AA1475" s="89"/>
      <c r="AB1475" s="89"/>
      <c r="AC1475" s="89"/>
      <c r="AD1475" s="89"/>
      <c r="AE1475" s="89"/>
      <c r="AF1475" s="89"/>
      <c r="AG1475" s="89"/>
      <c r="AH1475" s="89"/>
      <c r="AI1475" s="26"/>
    </row>
    <row r="1476" spans="1:35" x14ac:dyDescent="0.25">
      <c r="O1476" s="1"/>
    </row>
    <row r="1477" spans="1:35" ht="21.75" x14ac:dyDescent="0.25">
      <c r="B1477" s="90" t="str">
        <f>'VARIABLES DE ENTRADA'!$G$132</f>
        <v>De C.I:  25464774</v>
      </c>
      <c r="C1477" s="91"/>
      <c r="D1477" s="91"/>
      <c r="E1477" s="91"/>
      <c r="F1477" s="91"/>
      <c r="G1477" s="91"/>
      <c r="H1477" s="91"/>
      <c r="I1477" s="91"/>
      <c r="J1477" s="91"/>
      <c r="K1477" s="91"/>
      <c r="L1477" s="91"/>
      <c r="M1477" s="91"/>
      <c r="N1477" s="91"/>
      <c r="O1477" s="91"/>
      <c r="P1477" s="91"/>
      <c r="Q1477" s="91"/>
      <c r="R1477" s="91"/>
      <c r="S1477" s="91"/>
      <c r="T1477" s="91"/>
      <c r="U1477" s="91"/>
      <c r="V1477" s="91"/>
      <c r="W1477" s="91"/>
      <c r="X1477" s="91"/>
      <c r="Y1477" s="91"/>
      <c r="Z1477" s="91"/>
      <c r="AA1477" s="91"/>
      <c r="AB1477" s="91"/>
      <c r="AC1477" s="91"/>
      <c r="AD1477" s="91"/>
      <c r="AE1477" s="91"/>
      <c r="AF1477" s="91"/>
      <c r="AG1477" s="91"/>
      <c r="AH1477" s="91"/>
      <c r="AI1477" s="25"/>
    </row>
    <row r="1479" spans="1:35" ht="33" x14ac:dyDescent="0.25">
      <c r="A1479" s="92" t="s">
        <v>58</v>
      </c>
      <c r="B1479" s="92"/>
      <c r="C1479" s="92"/>
      <c r="D1479" s="92"/>
      <c r="E1479" s="92"/>
      <c r="F1479" s="92"/>
      <c r="G1479" s="92"/>
      <c r="H1479" s="92"/>
      <c r="I1479" s="92"/>
      <c r="J1479" s="92"/>
      <c r="K1479" s="92"/>
      <c r="L1479" s="92"/>
      <c r="M1479" s="92"/>
      <c r="N1479" s="92"/>
      <c r="O1479" s="92"/>
      <c r="P1479" s="92"/>
      <c r="Q1479" s="92"/>
      <c r="R1479" s="92"/>
      <c r="S1479" s="92"/>
      <c r="T1479" s="92"/>
      <c r="U1479" s="92"/>
      <c r="V1479" s="92"/>
      <c r="W1479" s="92"/>
      <c r="X1479" s="92"/>
      <c r="Y1479" s="92"/>
      <c r="Z1479" s="92"/>
      <c r="AA1479" s="92"/>
      <c r="AB1479" s="92"/>
      <c r="AC1479" s="92"/>
      <c r="AD1479" s="92"/>
      <c r="AE1479" s="92"/>
      <c r="AF1479" s="92"/>
      <c r="AG1479" s="92"/>
      <c r="AH1479" s="92"/>
      <c r="AI1479" s="92"/>
    </row>
    <row r="1481" spans="1:35" x14ac:dyDescent="0.25">
      <c r="G1481" s="94" t="str">
        <f>'VARIABLES DE ENTRADA'!$G$47</f>
        <v>CURSO DE ENTRENAMIENTO EN EL MANTENIMIENTO EN LÍNEA Y BASE DE BEECHCRAFT KING AIR 90/100/200/300.</v>
      </c>
      <c r="H1481" s="94"/>
      <c r="I1481" s="94"/>
      <c r="J1481" s="94"/>
      <c r="K1481" s="94"/>
      <c r="L1481" s="94"/>
      <c r="M1481" s="94"/>
      <c r="N1481" s="94"/>
      <c r="O1481" s="94"/>
      <c r="P1481" s="94"/>
      <c r="Q1481" s="94"/>
      <c r="R1481" s="94"/>
      <c r="S1481" s="94"/>
      <c r="T1481" s="94"/>
      <c r="U1481" s="94"/>
      <c r="V1481" s="94"/>
      <c r="W1481" s="94"/>
      <c r="X1481" s="94"/>
      <c r="Y1481" s="94"/>
      <c r="Z1481" s="94"/>
      <c r="AA1481" s="94"/>
      <c r="AB1481" s="94"/>
      <c r="AC1481" s="94"/>
    </row>
    <row r="1482" spans="1:35" x14ac:dyDescent="0.25">
      <c r="G1482" s="94"/>
      <c r="H1482" s="94"/>
      <c r="I1482" s="94"/>
      <c r="J1482" s="94"/>
      <c r="K1482" s="94"/>
      <c r="L1482" s="94"/>
      <c r="M1482" s="94"/>
      <c r="N1482" s="94"/>
      <c r="O1482" s="94"/>
      <c r="P1482" s="94"/>
      <c r="Q1482" s="94"/>
      <c r="R1482" s="94"/>
      <c r="S1482" s="94"/>
      <c r="T1482" s="94"/>
      <c r="U1482" s="94"/>
      <c r="V1482" s="94"/>
      <c r="W1482" s="94"/>
      <c r="X1482" s="94"/>
      <c r="Y1482" s="94"/>
      <c r="Z1482" s="94"/>
      <c r="AA1482" s="94"/>
      <c r="AB1482" s="94"/>
      <c r="AC1482" s="94"/>
    </row>
    <row r="1483" spans="1:35" x14ac:dyDescent="0.25">
      <c r="G1483" s="94"/>
      <c r="H1483" s="94"/>
      <c r="I1483" s="94"/>
      <c r="J1483" s="94"/>
      <c r="K1483" s="94"/>
      <c r="L1483" s="94"/>
      <c r="M1483" s="94"/>
      <c r="N1483" s="94"/>
      <c r="O1483" s="94"/>
      <c r="P1483" s="94"/>
      <c r="Q1483" s="94"/>
      <c r="R1483" s="94"/>
      <c r="S1483" s="94"/>
      <c r="T1483" s="94"/>
      <c r="U1483" s="94"/>
      <c r="V1483" s="94"/>
      <c r="W1483" s="94"/>
      <c r="X1483" s="94"/>
      <c r="Y1483" s="94"/>
      <c r="Z1483" s="94"/>
      <c r="AA1483" s="94"/>
      <c r="AB1483" s="94"/>
      <c r="AC1483" s="94"/>
    </row>
    <row r="1484" spans="1:35" x14ac:dyDescent="0.25">
      <c r="K1484" s="59"/>
      <c r="L1484" s="59"/>
      <c r="M1484" s="64" t="str">
        <f>'VARIABLES DE ENTRADA'!$G$49</f>
        <v>65-90</v>
      </c>
      <c r="N1484" s="64"/>
      <c r="O1484" s="64"/>
      <c r="P1484" s="64" t="str">
        <f>'VARIABLES DE ENTRADA'!$G$57</f>
        <v>F90</v>
      </c>
      <c r="Q1484" s="64"/>
      <c r="R1484" s="64"/>
      <c r="S1484" s="64" t="str">
        <f>'VARIABLES DE ENTRADA'!$G$64</f>
        <v>B100</v>
      </c>
      <c r="T1484" s="64"/>
      <c r="U1484" s="64"/>
      <c r="V1484" s="64" t="str">
        <f>'VARIABLES DE ENTRADA'!$G$71</f>
        <v>B200CT</v>
      </c>
      <c r="W1484" s="60"/>
      <c r="X1484" s="60"/>
      <c r="Y1484" s="51"/>
      <c r="Z1484" s="51"/>
      <c r="AA1484" s="51"/>
      <c r="AB1484" s="51"/>
      <c r="AC1484" s="51"/>
      <c r="AD1484" s="51"/>
      <c r="AE1484" s="52"/>
      <c r="AF1484" s="49"/>
      <c r="AH1484" s="47"/>
      <c r="AI1484" s="47"/>
    </row>
    <row r="1485" spans="1:35" ht="15" customHeight="1" x14ac:dyDescent="0.25">
      <c r="C1485" s="25"/>
      <c r="K1485" s="59"/>
      <c r="L1485" s="59"/>
      <c r="M1485" s="64" t="str">
        <f>'VARIABLES DE ENTRADA'!$G$50</f>
        <v>65-A90</v>
      </c>
      <c r="N1485" s="65"/>
      <c r="O1485" s="65"/>
      <c r="P1485" s="64" t="str">
        <f>'VARIABLES DE ENTRADA'!$G$58</f>
        <v>F90-1</v>
      </c>
      <c r="Q1485" s="65"/>
      <c r="R1485" s="65"/>
      <c r="S1485" s="66">
        <f>'VARIABLES DE ENTRADA'!$G$65</f>
        <v>200</v>
      </c>
      <c r="T1485" s="65"/>
      <c r="U1485" s="64"/>
      <c r="V1485" s="64" t="str">
        <f>'VARIABLES DE ENTRADA'!$G$72</f>
        <v>B200T</v>
      </c>
      <c r="W1485" s="60"/>
      <c r="X1485" s="61"/>
      <c r="Y1485" s="50"/>
      <c r="Z1485" s="51"/>
      <c r="AA1485" s="50"/>
      <c r="AB1485" s="50"/>
      <c r="AC1485" s="51"/>
      <c r="AD1485" s="51"/>
      <c r="AE1485" s="52"/>
      <c r="AF1485" s="49"/>
      <c r="AH1485" s="48"/>
      <c r="AI1485" s="48"/>
    </row>
    <row r="1486" spans="1:35" x14ac:dyDescent="0.25">
      <c r="K1486" s="59"/>
      <c r="L1486" s="59"/>
      <c r="M1486" s="64" t="str">
        <f>'VARIABLES DE ENTRADA'!$G$51</f>
        <v>B90</v>
      </c>
      <c r="N1486" s="64"/>
      <c r="O1486" s="64"/>
      <c r="P1486" s="64" t="str">
        <f>'VARIABLES DE ENTRADA'!$G$59</f>
        <v>E-90</v>
      </c>
      <c r="Q1486" s="64"/>
      <c r="R1486" s="64"/>
      <c r="S1486" s="64" t="str">
        <f>'VARIABLES DE ENTRADA'!$G$66</f>
        <v>200C,</v>
      </c>
      <c r="T1486" s="64"/>
      <c r="U1486" s="67"/>
      <c r="V1486" s="66">
        <f>'VARIABLES DE ENTRADA'!$G$73</f>
        <v>300</v>
      </c>
      <c r="W1486" s="60"/>
      <c r="X1486" s="60"/>
      <c r="Y1486" s="51"/>
      <c r="Z1486" s="51"/>
      <c r="AA1486" s="51"/>
      <c r="AB1486" s="51"/>
      <c r="AC1486" s="51"/>
      <c r="AD1486" s="51"/>
      <c r="AE1486" s="52"/>
      <c r="AF1486" s="49"/>
      <c r="AH1486" s="47"/>
      <c r="AI1486" s="47"/>
    </row>
    <row r="1487" spans="1:35" x14ac:dyDescent="0.25">
      <c r="K1487" s="59"/>
      <c r="L1487" s="59"/>
      <c r="M1487" s="64" t="str">
        <f>'VARIABLES DE ENTRADA'!$G$52</f>
        <v>C90</v>
      </c>
      <c r="N1487" s="64"/>
      <c r="O1487" s="64"/>
      <c r="P1487" s="64" t="str">
        <f>'VARIABLES DE ENTRADA'!$G$60</f>
        <v>C90-1</v>
      </c>
      <c r="Q1487" s="64"/>
      <c r="R1487" s="64"/>
      <c r="S1487" s="64" t="str">
        <f>'VARIABLES DE ENTRADA'!$G$67</f>
        <v>200CT</v>
      </c>
      <c r="T1487" s="64"/>
      <c r="U1487" s="64"/>
      <c r="V1487" s="64" t="str">
        <f>'VARIABLES DE ENTRADA'!$G$74</f>
        <v>300LW</v>
      </c>
      <c r="W1487" s="60"/>
      <c r="X1487" s="60"/>
      <c r="Y1487" s="51"/>
      <c r="Z1487" s="51"/>
      <c r="AA1487" s="51"/>
      <c r="AB1487" s="51"/>
      <c r="AC1487" s="51"/>
      <c r="AD1487" s="51"/>
      <c r="AE1487" s="52"/>
      <c r="AF1487" s="49"/>
      <c r="AH1487" s="47"/>
      <c r="AI1487" s="47"/>
    </row>
    <row r="1488" spans="1:35" x14ac:dyDescent="0.25">
      <c r="K1488" s="59"/>
      <c r="L1488" s="59"/>
      <c r="M1488" s="64" t="str">
        <f>'VARIABLES DE ENTRADA'!$G$53</f>
        <v>C90A</v>
      </c>
      <c r="N1488" s="64"/>
      <c r="O1488" s="64"/>
      <c r="P1488" s="64" t="str">
        <f>'VARIABLES DE ENTRADA'!$G$61</f>
        <v>C90SE</v>
      </c>
      <c r="Q1488" s="64"/>
      <c r="R1488" s="64"/>
      <c r="S1488" s="64" t="str">
        <f>'VARIABLES DE ENTRADA'!$G$68</f>
        <v>200T</v>
      </c>
      <c r="T1488" s="64"/>
      <c r="U1488" s="64"/>
      <c r="V1488" s="64" t="str">
        <f>'VARIABLES DE ENTRADA'!$G$75</f>
        <v>B300</v>
      </c>
      <c r="W1488" s="60"/>
      <c r="X1488" s="60"/>
      <c r="Y1488" s="51"/>
      <c r="Z1488" s="51"/>
      <c r="AA1488" s="51"/>
      <c r="AB1488" s="51"/>
      <c r="AC1488" s="51"/>
      <c r="AD1488" s="51"/>
      <c r="AE1488" s="52"/>
      <c r="AF1488" s="49"/>
      <c r="AH1488" s="47"/>
      <c r="AI1488" s="47"/>
    </row>
    <row r="1489" spans="11:35" x14ac:dyDescent="0.25">
      <c r="K1489" s="59"/>
      <c r="L1489" s="59"/>
      <c r="M1489" s="64" t="str">
        <f>'VARIABLES DE ENTRADA'!$G$54</f>
        <v>C90GT</v>
      </c>
      <c r="N1489" s="64"/>
      <c r="O1489" s="64"/>
      <c r="P1489" s="66">
        <f>'VARIABLES DE ENTRADA'!$G$62</f>
        <v>100</v>
      </c>
      <c r="Q1489" s="64"/>
      <c r="R1489" s="64"/>
      <c r="S1489" s="64" t="str">
        <f>'VARIABLES DE ENTRADA'!$G$69</f>
        <v>B200</v>
      </c>
      <c r="T1489" s="64"/>
      <c r="U1489" s="64"/>
      <c r="V1489" s="64" t="str">
        <f>'VARIABLES DE ENTRADA'!$G$76</f>
        <v>B300C</v>
      </c>
      <c r="W1489" s="60"/>
      <c r="X1489" s="60"/>
      <c r="Y1489" s="51"/>
      <c r="Z1489" s="51"/>
      <c r="AA1489" s="51"/>
      <c r="AB1489" s="51"/>
      <c r="AC1489" s="51"/>
      <c r="AD1489" s="51"/>
      <c r="AE1489" s="52"/>
      <c r="AF1489" s="49"/>
      <c r="AH1489" s="47"/>
      <c r="AI1489" s="47"/>
    </row>
    <row r="1490" spans="11:35" x14ac:dyDescent="0.25">
      <c r="K1490" s="59"/>
      <c r="L1490" s="59"/>
      <c r="M1490" s="64" t="str">
        <f>'VARIABLES DE ENTRADA'!$G$55</f>
        <v>C90GTi</v>
      </c>
      <c r="N1490" s="64"/>
      <c r="O1490" s="64"/>
      <c r="P1490" s="64" t="str">
        <f>'VARIABLES DE ENTRADA'!$G$63</f>
        <v>A100</v>
      </c>
      <c r="Q1490" s="64"/>
      <c r="R1490" s="64"/>
      <c r="S1490" s="64" t="str">
        <f>'VARIABLES DE ENTRADA'!$G$70</f>
        <v>B200C</v>
      </c>
      <c r="T1490" s="64"/>
      <c r="U1490" s="64"/>
      <c r="V1490" s="64" t="str">
        <f>'VARIABLES DE ENTRADA'!$G$77</f>
        <v>B200GT</v>
      </c>
      <c r="W1490" s="60"/>
      <c r="X1490" s="60"/>
      <c r="Y1490" s="51"/>
      <c r="Z1490" s="51"/>
      <c r="AA1490" s="51"/>
      <c r="AB1490" s="51"/>
      <c r="AC1490" s="51"/>
      <c r="AD1490" s="51"/>
      <c r="AE1490" s="52"/>
      <c r="AF1490" s="49"/>
    </row>
    <row r="1491" spans="11:35" x14ac:dyDescent="0.25">
      <c r="K1491" s="59"/>
      <c r="L1491" s="59"/>
      <c r="M1491" s="64" t="str">
        <f>'VARIABLES DE ENTRADA'!$G$56</f>
        <v>E90</v>
      </c>
      <c r="N1491" s="64"/>
      <c r="O1491" s="64"/>
      <c r="P1491" s="64"/>
      <c r="Q1491" s="64"/>
      <c r="R1491" s="64"/>
      <c r="S1491" s="64"/>
      <c r="T1491" s="64"/>
      <c r="U1491" s="64"/>
      <c r="V1491" s="64"/>
      <c r="W1491" s="60"/>
      <c r="X1491" s="60"/>
      <c r="Y1491" s="51"/>
      <c r="Z1491" s="51"/>
      <c r="AA1491" s="51"/>
      <c r="AB1491" s="51"/>
      <c r="AC1491" s="51"/>
      <c r="AD1491" s="51"/>
      <c r="AE1491" s="52"/>
      <c r="AF1491" s="49"/>
    </row>
    <row r="1492" spans="11:35" ht="21.75" x14ac:dyDescent="0.25">
      <c r="P1492" s="25" t="str">
        <f>'VARIABLES DE ENTRADA'!$G$44</f>
        <v>18 DE OCTUBRE DE 2019</v>
      </c>
    </row>
    <row r="1506" spans="1:35" x14ac:dyDescent="0.25">
      <c r="A1506" s="69"/>
      <c r="B1506" s="69"/>
      <c r="C1506" s="69"/>
      <c r="D1506" s="69"/>
      <c r="E1506" s="69"/>
      <c r="F1506" s="69"/>
      <c r="G1506" s="69"/>
      <c r="H1506" s="69"/>
      <c r="I1506" s="69"/>
      <c r="J1506" s="69"/>
      <c r="K1506" s="69"/>
      <c r="L1506" s="69"/>
      <c r="M1506" s="69"/>
      <c r="N1506" s="69"/>
      <c r="O1506" s="69"/>
      <c r="P1506" s="69"/>
      <c r="Q1506" s="69"/>
      <c r="R1506" s="69"/>
      <c r="S1506" s="69"/>
      <c r="T1506" s="69"/>
      <c r="U1506" s="69"/>
      <c r="V1506" s="69"/>
      <c r="W1506" s="69"/>
      <c r="X1506" s="69"/>
      <c r="Y1506" s="69"/>
      <c r="Z1506" s="69"/>
      <c r="AA1506" s="69"/>
      <c r="AB1506" s="69"/>
      <c r="AC1506" s="69"/>
      <c r="AD1506" s="69"/>
      <c r="AE1506" s="69"/>
      <c r="AF1506" s="69"/>
      <c r="AG1506" s="69"/>
      <c r="AH1506" s="69"/>
      <c r="AI1506" s="69"/>
    </row>
    <row r="1507" spans="1:35" x14ac:dyDescent="0.25">
      <c r="A1507" s="69"/>
      <c r="B1507" s="69"/>
      <c r="C1507" s="69"/>
      <c r="D1507" s="69"/>
      <c r="E1507" s="69"/>
      <c r="F1507" s="69"/>
      <c r="G1507" s="69"/>
      <c r="H1507" s="69"/>
      <c r="I1507" s="69"/>
      <c r="J1507" s="69"/>
      <c r="K1507" s="69"/>
      <c r="L1507" s="69"/>
      <c r="M1507" s="69"/>
      <c r="N1507" s="69"/>
      <c r="O1507" s="69"/>
      <c r="P1507" s="69"/>
      <c r="Q1507" s="69"/>
      <c r="R1507" s="69"/>
      <c r="S1507" s="69"/>
      <c r="T1507" s="69"/>
      <c r="U1507" s="69"/>
      <c r="V1507" s="69"/>
      <c r="W1507" s="69"/>
      <c r="X1507" s="69"/>
      <c r="Y1507" s="69"/>
      <c r="Z1507" s="69"/>
      <c r="AA1507" s="69"/>
      <c r="AB1507" s="69"/>
      <c r="AC1507" s="69"/>
      <c r="AD1507" s="69"/>
      <c r="AE1507" s="69"/>
      <c r="AF1507" s="69"/>
      <c r="AG1507" s="69"/>
      <c r="AH1507" s="69"/>
      <c r="AI1507" s="69"/>
    </row>
    <row r="1508" spans="1:35" ht="23.25" x14ac:dyDescent="0.25">
      <c r="A1508" s="69"/>
      <c r="B1508" s="70"/>
      <c r="C1508" s="70"/>
      <c r="D1508" s="70"/>
      <c r="E1508" s="70"/>
      <c r="F1508" s="70"/>
      <c r="G1508" s="70"/>
      <c r="H1508" s="70"/>
      <c r="I1508" s="70"/>
      <c r="J1508" s="70"/>
      <c r="K1508" s="70"/>
      <c r="L1508" s="70"/>
      <c r="M1508" s="70"/>
      <c r="N1508" s="70"/>
      <c r="O1508" s="70"/>
      <c r="P1508" s="71"/>
      <c r="Q1508" s="72"/>
      <c r="R1508" s="72"/>
      <c r="S1508" s="70"/>
      <c r="T1508" s="70"/>
      <c r="U1508" s="70"/>
      <c r="V1508" s="70"/>
      <c r="W1508" s="70"/>
      <c r="X1508" s="70"/>
      <c r="Y1508" s="70"/>
      <c r="Z1508" s="70"/>
      <c r="AA1508" s="70"/>
      <c r="AB1508" s="70"/>
      <c r="AC1508" s="70"/>
      <c r="AD1508" s="70"/>
      <c r="AE1508" s="70"/>
      <c r="AF1508" s="70"/>
      <c r="AG1508" s="70"/>
      <c r="AH1508" s="69"/>
      <c r="AI1508" s="69"/>
    </row>
    <row r="1509" spans="1:35" x14ac:dyDescent="0.25">
      <c r="A1509" s="69"/>
      <c r="B1509" s="70"/>
      <c r="C1509" s="70"/>
      <c r="D1509" s="70"/>
      <c r="E1509" s="70"/>
      <c r="F1509" s="70"/>
      <c r="G1509" s="70"/>
      <c r="H1509" s="70"/>
      <c r="I1509" s="70"/>
      <c r="J1509" s="70"/>
      <c r="K1509" s="70"/>
      <c r="L1509" s="70"/>
      <c r="M1509" s="70"/>
      <c r="N1509" s="70"/>
      <c r="O1509" s="70"/>
      <c r="P1509" s="69"/>
      <c r="Q1509" s="70"/>
      <c r="R1509" s="70"/>
      <c r="S1509" s="70"/>
      <c r="T1509" s="70"/>
      <c r="U1509" s="70"/>
      <c r="V1509" s="70"/>
      <c r="W1509" s="70"/>
      <c r="X1509" s="70"/>
      <c r="Y1509" s="70"/>
      <c r="Z1509" s="70"/>
      <c r="AA1509" s="70"/>
      <c r="AB1509" s="70"/>
      <c r="AC1509" s="70"/>
      <c r="AD1509" s="70"/>
      <c r="AE1509" s="70"/>
      <c r="AF1509" s="70"/>
      <c r="AG1509" s="70"/>
      <c r="AH1509" s="69"/>
      <c r="AI1509" s="69"/>
    </row>
    <row r="1510" spans="1:35" x14ac:dyDescent="0.25">
      <c r="A1510" s="95" t="str">
        <f>'VARIABLES DE ENTRADA'!$G$47</f>
        <v>CURSO DE ENTRENAMIENTO EN EL MANTENIMIENTO EN LÍNEA Y BASE DE BEECHCRAFT KING AIR 90/100/200/300.</v>
      </c>
      <c r="B1510" s="95"/>
      <c r="C1510" s="95"/>
      <c r="D1510" s="95"/>
      <c r="E1510" s="95"/>
      <c r="F1510" s="95"/>
      <c r="G1510" s="95"/>
      <c r="H1510" s="95"/>
      <c r="I1510" s="95"/>
      <c r="J1510" s="95"/>
      <c r="K1510" s="95"/>
      <c r="L1510" s="95"/>
      <c r="M1510" s="95"/>
      <c r="N1510" s="95"/>
      <c r="O1510" s="95"/>
      <c r="P1510" s="95"/>
      <c r="Q1510" s="95"/>
      <c r="R1510" s="95"/>
      <c r="S1510" s="95"/>
      <c r="T1510" s="95"/>
      <c r="U1510" s="95"/>
      <c r="V1510" s="95"/>
      <c r="W1510" s="95"/>
      <c r="X1510" s="95"/>
      <c r="Y1510" s="95"/>
      <c r="Z1510" s="95"/>
      <c r="AA1510" s="95"/>
      <c r="AB1510" s="95"/>
      <c r="AC1510" s="95"/>
      <c r="AD1510" s="95"/>
      <c r="AE1510" s="95"/>
      <c r="AF1510" s="95"/>
      <c r="AG1510" s="95"/>
      <c r="AH1510" s="95"/>
      <c r="AI1510" s="95"/>
    </row>
    <row r="1511" spans="1:35" x14ac:dyDescent="0.25">
      <c r="A1511" s="95"/>
      <c r="B1511" s="95"/>
      <c r="C1511" s="95"/>
      <c r="D1511" s="95"/>
      <c r="E1511" s="95"/>
      <c r="F1511" s="95"/>
      <c r="G1511" s="95"/>
      <c r="H1511" s="95"/>
      <c r="I1511" s="95"/>
      <c r="J1511" s="95"/>
      <c r="K1511" s="95"/>
      <c r="L1511" s="95"/>
      <c r="M1511" s="95"/>
      <c r="N1511" s="95"/>
      <c r="O1511" s="95"/>
      <c r="P1511" s="95"/>
      <c r="Q1511" s="95"/>
      <c r="R1511" s="95"/>
      <c r="S1511" s="95"/>
      <c r="T1511" s="95"/>
      <c r="U1511" s="95"/>
      <c r="V1511" s="95"/>
      <c r="W1511" s="95"/>
      <c r="X1511" s="95"/>
      <c r="Y1511" s="95"/>
      <c r="Z1511" s="95"/>
      <c r="AA1511" s="95"/>
      <c r="AB1511" s="95"/>
      <c r="AC1511" s="95"/>
      <c r="AD1511" s="95"/>
      <c r="AE1511" s="95"/>
      <c r="AF1511" s="95"/>
      <c r="AG1511" s="95"/>
      <c r="AH1511" s="95"/>
      <c r="AI1511" s="95"/>
    </row>
    <row r="1512" spans="1:35" ht="23.25" x14ac:dyDescent="0.25">
      <c r="A1512" s="95" t="str">
        <f>'VARIABLES DE ENTRADA'!$A$42</f>
        <v>Nº DE CONTROL DE ESPECIFICACIONES TÉCNICAS DEL CURSO</v>
      </c>
      <c r="B1512" s="95"/>
      <c r="C1512" s="95"/>
      <c r="D1512" s="95"/>
      <c r="E1512" s="95"/>
      <c r="F1512" s="95"/>
      <c r="G1512" s="95"/>
      <c r="H1512" s="95"/>
      <c r="I1512" s="95"/>
      <c r="J1512" s="95"/>
      <c r="K1512" s="95"/>
      <c r="L1512" s="95"/>
      <c r="M1512" s="95"/>
      <c r="N1512" s="95"/>
      <c r="O1512" s="95"/>
      <c r="P1512" s="95"/>
      <c r="Q1512" s="95"/>
      <c r="R1512" s="95"/>
      <c r="S1512" s="95"/>
      <c r="T1512" s="95"/>
      <c r="U1512" s="95"/>
      <c r="V1512" s="95"/>
      <c r="W1512" s="95"/>
      <c r="X1512" s="95"/>
      <c r="Y1512" s="95"/>
      <c r="Z1512" s="95"/>
      <c r="AA1512" s="95"/>
      <c r="AB1512" s="95"/>
      <c r="AC1512" s="95"/>
      <c r="AD1512" s="95"/>
      <c r="AE1512" s="95"/>
      <c r="AF1512" s="95"/>
      <c r="AG1512" s="95"/>
      <c r="AH1512" s="95"/>
      <c r="AI1512" s="95"/>
    </row>
    <row r="1513" spans="1:35" ht="24.75" x14ac:dyDescent="0.25">
      <c r="A1513" s="96" t="str">
        <f>'VARIABLES DE ENTRADA'!$G$42</f>
        <v>JI-ES-005-91</v>
      </c>
      <c r="B1513" s="96"/>
      <c r="C1513" s="96"/>
      <c r="D1513" s="96"/>
      <c r="E1513" s="96"/>
      <c r="F1513" s="96"/>
      <c r="G1513" s="96"/>
      <c r="H1513" s="96"/>
      <c r="I1513" s="96"/>
      <c r="J1513" s="96"/>
      <c r="K1513" s="96"/>
      <c r="L1513" s="96"/>
      <c r="M1513" s="96"/>
      <c r="N1513" s="96"/>
      <c r="O1513" s="96"/>
      <c r="P1513" s="96"/>
      <c r="Q1513" s="96"/>
      <c r="R1513" s="96"/>
      <c r="S1513" s="96"/>
      <c r="T1513" s="96"/>
      <c r="U1513" s="96"/>
      <c r="V1513" s="96"/>
      <c r="W1513" s="96"/>
      <c r="X1513" s="96"/>
      <c r="Y1513" s="96"/>
      <c r="Z1513" s="96"/>
      <c r="AA1513" s="96"/>
      <c r="AB1513" s="96"/>
      <c r="AC1513" s="96"/>
      <c r="AD1513" s="96"/>
      <c r="AE1513" s="96"/>
      <c r="AF1513" s="96"/>
      <c r="AG1513" s="96"/>
      <c r="AH1513" s="96"/>
      <c r="AI1513" s="96"/>
    </row>
    <row r="1514" spans="1:35" ht="23.25" x14ac:dyDescent="0.25">
      <c r="A1514" s="95" t="s">
        <v>34</v>
      </c>
      <c r="B1514" s="95"/>
      <c r="C1514" s="95"/>
      <c r="D1514" s="95"/>
      <c r="E1514" s="95"/>
      <c r="F1514" s="95"/>
      <c r="G1514" s="95"/>
      <c r="H1514" s="95"/>
      <c r="I1514" s="95"/>
      <c r="J1514" s="95"/>
      <c r="K1514" s="95"/>
      <c r="L1514" s="95"/>
      <c r="M1514" s="95"/>
      <c r="N1514" s="95"/>
      <c r="O1514" s="95"/>
      <c r="P1514" s="95"/>
      <c r="Q1514" s="95"/>
      <c r="R1514" s="95"/>
      <c r="S1514" s="95"/>
      <c r="T1514" s="95"/>
      <c r="U1514" s="95"/>
      <c r="V1514" s="95"/>
      <c r="W1514" s="95"/>
      <c r="X1514" s="95"/>
      <c r="Y1514" s="95"/>
      <c r="Z1514" s="95"/>
      <c r="AA1514" s="95"/>
      <c r="AB1514" s="95"/>
      <c r="AC1514" s="95"/>
      <c r="AD1514" s="95"/>
      <c r="AE1514" s="95"/>
      <c r="AF1514" s="95"/>
      <c r="AG1514" s="95"/>
      <c r="AH1514" s="95"/>
      <c r="AI1514" s="95"/>
    </row>
    <row r="1515" spans="1:35" ht="24.75" x14ac:dyDescent="0.25">
      <c r="A1515" s="96">
        <f>'VARIABLES DE ENTRADA'!$G$41</f>
        <v>75</v>
      </c>
      <c r="B1515" s="96"/>
      <c r="C1515" s="96"/>
      <c r="D1515" s="96"/>
      <c r="E1515" s="96"/>
      <c r="F1515" s="96"/>
      <c r="G1515" s="96"/>
      <c r="H1515" s="96"/>
      <c r="I1515" s="96"/>
      <c r="J1515" s="96"/>
      <c r="K1515" s="96"/>
      <c r="L1515" s="96"/>
      <c r="M1515" s="96"/>
      <c r="N1515" s="96"/>
      <c r="O1515" s="96"/>
      <c r="P1515" s="96"/>
      <c r="Q1515" s="96"/>
      <c r="R1515" s="96"/>
      <c r="S1515" s="96"/>
      <c r="T1515" s="96"/>
      <c r="U1515" s="96"/>
      <c r="V1515" s="96"/>
      <c r="W1515" s="96"/>
      <c r="X1515" s="96"/>
      <c r="Y1515" s="96"/>
      <c r="Z1515" s="96"/>
      <c r="AA1515" s="96"/>
      <c r="AB1515" s="96"/>
      <c r="AC1515" s="96"/>
      <c r="AD1515" s="96"/>
      <c r="AE1515" s="96"/>
      <c r="AF1515" s="96"/>
      <c r="AG1515" s="96"/>
      <c r="AH1515" s="96"/>
      <c r="AI1515" s="96"/>
    </row>
    <row r="1516" spans="1:35" x14ac:dyDescent="0.25">
      <c r="A1516" s="69"/>
      <c r="B1516" s="70"/>
      <c r="C1516" s="69"/>
      <c r="D1516" s="69"/>
      <c r="E1516" s="69"/>
      <c r="F1516" s="69"/>
      <c r="G1516" s="69"/>
      <c r="H1516" s="69"/>
      <c r="I1516" s="69"/>
      <c r="J1516" s="69"/>
      <c r="K1516" s="69"/>
      <c r="L1516" s="69"/>
      <c r="M1516" s="69"/>
      <c r="N1516" s="69"/>
      <c r="O1516" s="69"/>
      <c r="P1516" s="69"/>
      <c r="Q1516" s="69"/>
      <c r="R1516" s="69"/>
      <c r="S1516" s="69"/>
      <c r="T1516" s="69"/>
      <c r="U1516" s="69"/>
      <c r="V1516" s="69"/>
      <c r="W1516" s="69"/>
      <c r="X1516" s="69"/>
      <c r="Y1516" s="69"/>
      <c r="Z1516" s="69"/>
      <c r="AA1516" s="69"/>
      <c r="AB1516" s="69"/>
      <c r="AC1516" s="69"/>
      <c r="AD1516" s="69"/>
      <c r="AE1516" s="70"/>
      <c r="AF1516" s="70"/>
      <c r="AG1516" s="70"/>
      <c r="AH1516" s="69"/>
      <c r="AI1516" s="69"/>
    </row>
    <row r="1517" spans="1:35" ht="23.25" x14ac:dyDescent="0.25">
      <c r="A1517" s="95" t="s">
        <v>48</v>
      </c>
      <c r="B1517" s="95"/>
      <c r="C1517" s="95"/>
      <c r="D1517" s="95"/>
      <c r="E1517" s="95"/>
      <c r="F1517" s="95"/>
      <c r="G1517" s="95"/>
      <c r="H1517" s="95"/>
      <c r="I1517" s="95"/>
      <c r="J1517" s="95"/>
      <c r="K1517" s="95"/>
      <c r="L1517" s="95"/>
      <c r="M1517" s="95"/>
      <c r="N1517" s="95"/>
      <c r="O1517" s="95"/>
      <c r="P1517" s="95"/>
      <c r="Q1517" s="95"/>
      <c r="R1517" s="95"/>
      <c r="S1517" s="95"/>
      <c r="T1517" s="95"/>
      <c r="U1517" s="95"/>
      <c r="V1517" s="95"/>
      <c r="W1517" s="95"/>
      <c r="X1517" s="95"/>
      <c r="Y1517" s="95"/>
      <c r="Z1517" s="95"/>
      <c r="AA1517" s="95"/>
      <c r="AB1517" s="95"/>
      <c r="AC1517" s="95"/>
      <c r="AD1517" s="95"/>
      <c r="AE1517" s="95"/>
      <c r="AF1517" s="95"/>
      <c r="AG1517" s="95"/>
      <c r="AH1517" s="95"/>
      <c r="AI1517" s="95"/>
    </row>
    <row r="1518" spans="1:35" ht="23.25" x14ac:dyDescent="0.25">
      <c r="A1518" s="69"/>
      <c r="B1518" s="70"/>
      <c r="D1518" s="74" t="str">
        <f>'VARIABLES DE ENTRADA'!$A$12</f>
        <v>Nº</v>
      </c>
      <c r="F1518" s="74" t="str">
        <f>'VARIABLES DE ENTRADA'!$B$12</f>
        <v>TEMA</v>
      </c>
      <c r="G1518" s="74"/>
      <c r="H1518" s="74"/>
      <c r="I1518" s="74"/>
      <c r="J1518" s="74"/>
      <c r="K1518" s="74"/>
      <c r="L1518" s="74"/>
      <c r="M1518" s="74"/>
      <c r="N1518" s="74"/>
      <c r="O1518" s="74"/>
      <c r="P1518" s="87" t="str">
        <f>'VARIABLES DE ENTRADA'!$C$12</f>
        <v>HRS.</v>
      </c>
      <c r="Q1518" s="74"/>
      <c r="R1518" s="74"/>
      <c r="S1518" s="74" t="str">
        <f>'VARIABLES DE ENTRADA'!$A$12</f>
        <v>Nº</v>
      </c>
      <c r="U1518" s="74" t="str">
        <f>'VARIABLES DE ENTRADA'!$B$12</f>
        <v>TEMA</v>
      </c>
      <c r="V1518" s="74"/>
      <c r="W1518" s="74"/>
      <c r="X1518" s="74"/>
      <c r="Y1518" s="74"/>
      <c r="Z1518" s="74"/>
      <c r="AA1518" s="74"/>
      <c r="AB1518" s="74"/>
      <c r="AC1518" s="74"/>
      <c r="AD1518" s="74"/>
      <c r="AE1518" s="87" t="str">
        <f>'VARIABLES DE ENTRADA'!$C$12</f>
        <v>HRS.</v>
      </c>
      <c r="AG1518" s="70"/>
      <c r="AH1518" s="69"/>
      <c r="AI1518" s="69"/>
    </row>
    <row r="1519" spans="1:35" ht="21" x14ac:dyDescent="0.35">
      <c r="A1519" s="69"/>
      <c r="B1519" s="70"/>
      <c r="D1519" s="75">
        <f>'VARIABLES DE ENTRADA'!$A$13</f>
        <v>1</v>
      </c>
      <c r="F1519" s="75" t="str">
        <f>'VARIABLES DE ENTRADA'!$B$13</f>
        <v>LIMITACIONES DE AERONAVEGABILIDAD</v>
      </c>
      <c r="G1519" s="75"/>
      <c r="H1519" s="75"/>
      <c r="I1519" s="75"/>
      <c r="J1519" s="75"/>
      <c r="K1519" s="75"/>
      <c r="L1519" s="75"/>
      <c r="M1519" s="75"/>
      <c r="N1519" s="70"/>
      <c r="O1519" s="70"/>
      <c r="P1519" s="76">
        <f>'VARIABLES DE ENTRADA'!$C$13</f>
        <v>2</v>
      </c>
      <c r="Q1519" s="70"/>
      <c r="R1519" s="70"/>
      <c r="S1519" s="75">
        <f>'VARIABLES DE ENTRADA'!$A$33</f>
        <v>21</v>
      </c>
      <c r="U1519" s="75" t="str">
        <f>'VARIABLES DE ENTRADA'!$B$33</f>
        <v>CONTROLES DEL MOTOR</v>
      </c>
      <c r="V1519" s="75"/>
      <c r="W1519" s="75"/>
      <c r="X1519" s="75"/>
      <c r="Y1519" s="75"/>
      <c r="Z1519" s="75"/>
      <c r="AA1519" s="75"/>
      <c r="AB1519" s="75"/>
      <c r="AC1519" s="70"/>
      <c r="AD1519" s="70"/>
      <c r="AE1519" s="76">
        <f>'VARIABLES DE ENTRADA'!$C$33</f>
        <v>2</v>
      </c>
      <c r="AG1519" s="70"/>
      <c r="AH1519" s="69"/>
      <c r="AI1519" s="69"/>
    </row>
    <row r="1520" spans="1:35" ht="21" x14ac:dyDescent="0.35">
      <c r="A1520" s="69"/>
      <c r="B1520" s="70"/>
      <c r="D1520" s="75">
        <f>'VARIABLES DE ENTRADA'!$A$14</f>
        <v>2</v>
      </c>
      <c r="F1520" s="75" t="str">
        <f>'VARIABLES DE ENTRADA'!$B$14</f>
        <v>DIMENSIONES Y AREAS</v>
      </c>
      <c r="G1520" s="75"/>
      <c r="H1520" s="75"/>
      <c r="I1520" s="75"/>
      <c r="J1520" s="75"/>
      <c r="K1520" s="75"/>
      <c r="L1520" s="75"/>
      <c r="M1520" s="75"/>
      <c r="N1520" s="70"/>
      <c r="O1520" s="70"/>
      <c r="P1520" s="76">
        <f>'VARIABLES DE ENTRADA'!$C$14</f>
        <v>1</v>
      </c>
      <c r="Q1520" s="70"/>
      <c r="R1520" s="70"/>
      <c r="S1520" s="75">
        <f>'VARIABLES DE ENTRADA'!$A$34</f>
        <v>22</v>
      </c>
      <c r="U1520" s="75" t="str">
        <f>'VARIABLES DE ENTRADA'!$B$34</f>
        <v>INDICADORES DEL MOTOR</v>
      </c>
      <c r="V1520" s="75"/>
      <c r="W1520" s="75"/>
      <c r="X1520" s="75"/>
      <c r="Y1520" s="75"/>
      <c r="Z1520" s="75"/>
      <c r="AA1520" s="75"/>
      <c r="AB1520" s="75"/>
      <c r="AC1520" s="70"/>
      <c r="AD1520" s="70"/>
      <c r="AE1520" s="76">
        <f>'VARIABLES DE ENTRADA'!$C$34</f>
        <v>2</v>
      </c>
      <c r="AG1520" s="70"/>
      <c r="AH1520" s="69"/>
      <c r="AI1520" s="69"/>
    </row>
    <row r="1521" spans="1:35" ht="21" x14ac:dyDescent="0.35">
      <c r="A1521" s="69"/>
      <c r="B1521" s="70"/>
      <c r="D1521" s="75">
        <f>'VARIABLES DE ENTRADA'!$A$15</f>
        <v>3</v>
      </c>
      <c r="F1521" s="75" t="str">
        <f>'VARIABLES DE ENTRADA'!$B$15</f>
        <v>SERVICIO</v>
      </c>
      <c r="G1521" s="75"/>
      <c r="H1521" s="75"/>
      <c r="I1521" s="75"/>
      <c r="J1521" s="75"/>
      <c r="K1521" s="75"/>
      <c r="L1521" s="75"/>
      <c r="M1521" s="75"/>
      <c r="N1521" s="70"/>
      <c r="O1521" s="70"/>
      <c r="P1521" s="76">
        <f>'VARIABLES DE ENTRADA'!$C$15</f>
        <v>6</v>
      </c>
      <c r="Q1521" s="70"/>
      <c r="R1521" s="70"/>
      <c r="S1521" s="75">
        <f>'VARIABLES DE ENTRADA'!$A$35</f>
        <v>23</v>
      </c>
      <c r="U1521" s="75" t="str">
        <f>'VARIABLES DE ENTRADA'!$B$35</f>
        <v>ESCAPE</v>
      </c>
      <c r="V1521" s="75"/>
      <c r="W1521" s="75"/>
      <c r="X1521" s="75"/>
      <c r="Y1521" s="75"/>
      <c r="Z1521" s="75"/>
      <c r="AA1521" s="75"/>
      <c r="AB1521" s="75"/>
      <c r="AC1521" s="70"/>
      <c r="AD1521" s="70"/>
      <c r="AE1521" s="76">
        <f>'VARIABLES DE ENTRADA'!$C$35</f>
        <v>2</v>
      </c>
      <c r="AG1521" s="70"/>
      <c r="AH1521" s="69"/>
      <c r="AI1521" s="69"/>
    </row>
    <row r="1522" spans="1:35" ht="21" x14ac:dyDescent="0.35">
      <c r="A1522" s="69"/>
      <c r="B1522" s="70"/>
      <c r="D1522" s="75">
        <f>'VARIABLES DE ENTRADA'!$A$16</f>
        <v>4</v>
      </c>
      <c r="F1522" s="75" t="str">
        <f>'VARIABLES DE ENTRADA'!$B$16</f>
        <v>AIRE ACONDICIONADO</v>
      </c>
      <c r="G1522" s="75"/>
      <c r="H1522" s="75"/>
      <c r="I1522" s="75"/>
      <c r="J1522" s="75"/>
      <c r="K1522" s="75"/>
      <c r="L1522" s="75"/>
      <c r="M1522" s="75"/>
      <c r="N1522" s="70"/>
      <c r="O1522" s="70"/>
      <c r="P1522" s="76">
        <f>'VARIABLES DE ENTRADA'!$C$16</f>
        <v>4</v>
      </c>
      <c r="Q1522" s="70"/>
      <c r="R1522" s="70"/>
      <c r="S1522" s="75">
        <f>'VARIABLES DE ENTRADA'!$A$36</f>
        <v>24</v>
      </c>
      <c r="U1522" s="75" t="str">
        <f>'VARIABLES DE ENTRADA'!$B$36</f>
        <v>LUBRICACIÓN DEL MOTOR</v>
      </c>
      <c r="V1522" s="75"/>
      <c r="W1522" s="75"/>
      <c r="X1522" s="75"/>
      <c r="Y1522" s="75"/>
      <c r="Z1522" s="75"/>
      <c r="AA1522" s="75"/>
      <c r="AB1522" s="75"/>
      <c r="AC1522" s="70"/>
      <c r="AD1522" s="70"/>
      <c r="AE1522" s="76">
        <f>'VARIABLES DE ENTRADA'!$C$36</f>
        <v>2</v>
      </c>
      <c r="AG1522" s="70"/>
      <c r="AH1522" s="69"/>
      <c r="AI1522" s="69"/>
    </row>
    <row r="1523" spans="1:35" ht="21" x14ac:dyDescent="0.35">
      <c r="A1523" s="69"/>
      <c r="B1523" s="70"/>
      <c r="D1523" s="75">
        <f>'VARIABLES DE ENTRADA'!$A$17</f>
        <v>5</v>
      </c>
      <c r="F1523" s="75" t="str">
        <f>'VARIABLES DE ENTRADA'!$B$17</f>
        <v>SISTEMA ELECTRICO</v>
      </c>
      <c r="G1523" s="75"/>
      <c r="H1523" s="75"/>
      <c r="I1523" s="75"/>
      <c r="J1523" s="75"/>
      <c r="K1523" s="75"/>
      <c r="L1523" s="75"/>
      <c r="M1523" s="75"/>
      <c r="N1523" s="70"/>
      <c r="O1523" s="70"/>
      <c r="P1523" s="76">
        <f>'VARIABLES DE ENTRADA'!$C$17</f>
        <v>4</v>
      </c>
      <c r="Q1523" s="70"/>
      <c r="R1523" s="70"/>
      <c r="S1523" s="75">
        <f>'VARIABLES DE ENTRADA'!$A$37</f>
        <v>25</v>
      </c>
      <c r="U1523" s="75" t="str">
        <f>'VARIABLES DE ENTRADA'!$B$37</f>
        <v>ARRANQUE</v>
      </c>
      <c r="V1523" s="75"/>
      <c r="W1523" s="75"/>
      <c r="X1523" s="75"/>
      <c r="Y1523" s="75"/>
      <c r="Z1523" s="75"/>
      <c r="AA1523" s="75"/>
      <c r="AB1523" s="75"/>
      <c r="AC1523" s="70"/>
      <c r="AD1523" s="70"/>
      <c r="AE1523" s="76">
        <f>'VARIABLES DE ENTRADA'!$C$37</f>
        <v>2</v>
      </c>
      <c r="AG1523" s="70"/>
      <c r="AH1523" s="69"/>
      <c r="AI1523" s="69"/>
    </row>
    <row r="1524" spans="1:35" ht="21" x14ac:dyDescent="0.35">
      <c r="A1524" s="69"/>
      <c r="B1524" s="70"/>
      <c r="D1524" s="75">
        <f>'VARIABLES DE ENTRADA'!$A$18</f>
        <v>6</v>
      </c>
      <c r="F1524" s="75" t="str">
        <f>'VARIABLES DE ENTRADA'!$B$18</f>
        <v>EQUIPAMIENTO Y AMOBLADO</v>
      </c>
      <c r="G1524" s="75"/>
      <c r="H1524" s="75"/>
      <c r="I1524" s="75"/>
      <c r="J1524" s="75"/>
      <c r="K1524" s="75"/>
      <c r="L1524" s="75"/>
      <c r="M1524" s="75"/>
      <c r="N1524" s="70"/>
      <c r="O1524" s="70"/>
      <c r="P1524" s="76">
        <f>'VARIABLES DE ENTRADA'!$C$18</f>
        <v>1</v>
      </c>
      <c r="Q1524" s="70"/>
      <c r="R1524" s="70"/>
      <c r="S1524" s="75">
        <f>'VARIABLES DE ENTRADA'!$F$13</f>
        <v>26</v>
      </c>
      <c r="U1524" s="75" t="str">
        <f>'VARIABLES DE ENTRADA'!$G$13</f>
        <v>KING AIR FAMILY</v>
      </c>
      <c r="V1524" s="69"/>
      <c r="W1524" s="70"/>
      <c r="X1524" s="70"/>
      <c r="Y1524" s="70"/>
      <c r="Z1524" s="70"/>
      <c r="AA1524" s="70"/>
      <c r="AB1524" s="70"/>
      <c r="AC1524" s="70"/>
      <c r="AD1524" s="70"/>
      <c r="AE1524" s="76">
        <f>'VARIABLES DE ENTRADA'!$H$13</f>
        <v>4</v>
      </c>
      <c r="AG1524" s="70"/>
      <c r="AH1524" s="69"/>
      <c r="AI1524" s="69"/>
    </row>
    <row r="1525" spans="1:35" ht="21" x14ac:dyDescent="0.35">
      <c r="A1525" s="69"/>
      <c r="B1525" s="70"/>
      <c r="D1525" s="75">
        <f>'VARIABLES DE ENTRADA'!$A$19</f>
        <v>7</v>
      </c>
      <c r="F1525" s="75" t="str">
        <f>'VARIABLES DE ENTRADA'!$B$19</f>
        <v>PROTECCIÓN DE FUEGO</v>
      </c>
      <c r="G1525" s="75"/>
      <c r="H1525" s="75"/>
      <c r="I1525" s="75"/>
      <c r="J1525" s="75"/>
      <c r="K1525" s="75"/>
      <c r="L1525" s="75"/>
      <c r="M1525" s="75"/>
      <c r="N1525" s="70"/>
      <c r="O1525" s="70"/>
      <c r="P1525" s="76">
        <f>'VARIABLES DE ENTRADA'!$C$19</f>
        <v>2</v>
      </c>
      <c r="Q1525" s="70"/>
      <c r="R1525" s="70"/>
      <c r="S1525" s="70"/>
      <c r="T1525" s="70"/>
      <c r="U1525" s="70"/>
      <c r="V1525" s="70"/>
      <c r="W1525" s="70"/>
      <c r="X1525" s="70"/>
      <c r="Y1525" s="70"/>
      <c r="Z1525" s="70"/>
      <c r="AA1525" s="70"/>
      <c r="AB1525" s="70"/>
      <c r="AC1525" s="70"/>
      <c r="AD1525" s="70"/>
      <c r="AE1525" s="70"/>
      <c r="AG1525" s="70"/>
      <c r="AH1525" s="69"/>
      <c r="AI1525" s="69"/>
    </row>
    <row r="1526" spans="1:35" ht="21" x14ac:dyDescent="0.35">
      <c r="A1526" s="69"/>
      <c r="B1526" s="70"/>
      <c r="D1526" s="75">
        <f>'VARIABLES DE ENTRADA'!$A$20</f>
        <v>8</v>
      </c>
      <c r="F1526" s="75" t="str">
        <f>'VARIABLES DE ENTRADA'!$B$20</f>
        <v>SISTEMA DE CONTROL</v>
      </c>
      <c r="G1526" s="75"/>
      <c r="H1526" s="75"/>
      <c r="I1526" s="75"/>
      <c r="J1526" s="75"/>
      <c r="K1526" s="75"/>
      <c r="L1526" s="75"/>
      <c r="M1526" s="75"/>
      <c r="N1526" s="70"/>
      <c r="O1526" s="70"/>
      <c r="P1526" s="76">
        <f>'VARIABLES DE ENTRADA'!$C$20</f>
        <v>6</v>
      </c>
      <c r="Q1526" s="70"/>
      <c r="R1526" s="70"/>
      <c r="S1526" s="69"/>
      <c r="T1526" s="70"/>
      <c r="U1526" s="70"/>
      <c r="V1526" s="70"/>
      <c r="W1526" s="70"/>
      <c r="X1526" s="70"/>
      <c r="Y1526" s="70"/>
      <c r="Z1526" s="70"/>
      <c r="AA1526" s="70"/>
      <c r="AB1526" s="70"/>
      <c r="AC1526" s="70"/>
      <c r="AD1526" s="70"/>
      <c r="AE1526" s="70"/>
      <c r="AG1526" s="70"/>
      <c r="AH1526" s="69"/>
      <c r="AI1526" s="69"/>
    </row>
    <row r="1527" spans="1:35" ht="21" x14ac:dyDescent="0.35">
      <c r="A1527" s="69"/>
      <c r="B1527" s="70"/>
      <c r="D1527" s="75">
        <f>'VARIABLES DE ENTRADA'!$A$21</f>
        <v>9</v>
      </c>
      <c r="F1527" s="75" t="str">
        <f>'VARIABLES DE ENTRADA'!$B$21</f>
        <v>SISTEMA DE COMBUSTIBLE</v>
      </c>
      <c r="G1527" s="75"/>
      <c r="H1527" s="75"/>
      <c r="I1527" s="75"/>
      <c r="J1527" s="75"/>
      <c r="K1527" s="75"/>
      <c r="L1527" s="75"/>
      <c r="M1527" s="75"/>
      <c r="N1527" s="70"/>
      <c r="O1527" s="70"/>
      <c r="P1527" s="76">
        <f>'VARIABLES DE ENTRADA'!$C$21</f>
        <v>4</v>
      </c>
      <c r="Q1527" s="70"/>
      <c r="R1527" s="70"/>
      <c r="S1527" s="70"/>
      <c r="T1527" s="70"/>
      <c r="U1527" s="70"/>
      <c r="V1527" s="70"/>
      <c r="W1527" s="70"/>
      <c r="X1527" s="70"/>
      <c r="Y1527" s="70"/>
      <c r="Z1527" s="70"/>
      <c r="AA1527" s="70"/>
      <c r="AB1527" s="70"/>
      <c r="AC1527" s="70"/>
      <c r="AD1527" s="70"/>
      <c r="AE1527" s="70"/>
      <c r="AG1527" s="70"/>
      <c r="AH1527" s="69"/>
      <c r="AI1527" s="69"/>
    </row>
    <row r="1528" spans="1:35" ht="21" x14ac:dyDescent="0.35">
      <c r="A1528" s="69"/>
      <c r="B1528" s="70"/>
      <c r="D1528" s="75">
        <f>'VARIABLES DE ENTRADA'!$A$22</f>
        <v>10</v>
      </c>
      <c r="F1528" s="75" t="str">
        <f>'VARIABLES DE ENTRADA'!$B$22</f>
        <v>SISTEMA HIDRÁULICO</v>
      </c>
      <c r="G1528" s="75"/>
      <c r="H1528" s="75"/>
      <c r="I1528" s="75"/>
      <c r="J1528" s="75"/>
      <c r="K1528" s="75"/>
      <c r="L1528" s="75"/>
      <c r="M1528" s="75"/>
      <c r="N1528" s="70"/>
      <c r="O1528" s="70"/>
      <c r="P1528" s="76">
        <f>'VARIABLES DE ENTRADA'!$C$22</f>
        <v>3</v>
      </c>
      <c r="Q1528" s="70"/>
      <c r="R1528" s="70"/>
      <c r="S1528" s="70"/>
      <c r="T1528" s="70"/>
      <c r="U1528" s="70"/>
      <c r="V1528" s="75"/>
      <c r="W1528" s="70"/>
      <c r="X1528" s="70"/>
      <c r="Y1528" s="70"/>
      <c r="Z1528" s="70"/>
      <c r="AA1528" s="70"/>
      <c r="AB1528" s="70"/>
      <c r="AC1528" s="70"/>
      <c r="AD1528" s="70"/>
      <c r="AE1528" s="70"/>
      <c r="AG1528" s="70"/>
      <c r="AH1528" s="69"/>
      <c r="AI1528" s="69"/>
    </row>
    <row r="1529" spans="1:35" ht="21" x14ac:dyDescent="0.35">
      <c r="A1529" s="69"/>
      <c r="B1529" s="70"/>
      <c r="D1529" s="75">
        <f>'VARIABLES DE ENTRADA'!$A$23</f>
        <v>11</v>
      </c>
      <c r="F1529" s="75" t="str">
        <f>'VARIABLES DE ENTRADA'!$B$23</f>
        <v xml:space="preserve">PROTECCIÓN DE HIELO Y LLUVIA </v>
      </c>
      <c r="G1529" s="75"/>
      <c r="H1529" s="75"/>
      <c r="I1529" s="75"/>
      <c r="J1529" s="75"/>
      <c r="K1529" s="75"/>
      <c r="L1529" s="75"/>
      <c r="M1529" s="75"/>
      <c r="N1529" s="70"/>
      <c r="O1529" s="70"/>
      <c r="P1529" s="76">
        <f>'VARIABLES DE ENTRADA'!$C$23</f>
        <v>3</v>
      </c>
      <c r="Q1529" s="70"/>
      <c r="R1529" s="70"/>
      <c r="S1529" s="70"/>
      <c r="T1529" s="70"/>
      <c r="U1529" s="70"/>
      <c r="V1529" s="70"/>
      <c r="W1529" s="70"/>
      <c r="X1529" s="70"/>
      <c r="Y1529" s="70"/>
      <c r="Z1529" s="70"/>
      <c r="AA1529" s="70"/>
      <c r="AB1529" s="70"/>
      <c r="AC1529" s="70"/>
      <c r="AD1529" s="70"/>
      <c r="AE1529" s="70"/>
      <c r="AG1529" s="70"/>
      <c r="AH1529" s="69"/>
      <c r="AI1529" s="69"/>
    </row>
    <row r="1530" spans="1:35" ht="21" x14ac:dyDescent="0.35">
      <c r="A1530" s="69"/>
      <c r="B1530" s="70"/>
      <c r="D1530" s="75">
        <f>'VARIABLES DE ENTRADA'!$A$24</f>
        <v>12</v>
      </c>
      <c r="F1530" s="75" t="str">
        <f>'VARIABLES DE ENTRADA'!$B$24</f>
        <v>INSTRUMENTOS</v>
      </c>
      <c r="G1530" s="75"/>
      <c r="H1530" s="75"/>
      <c r="I1530" s="75"/>
      <c r="J1530" s="75"/>
      <c r="K1530" s="75"/>
      <c r="L1530" s="75"/>
      <c r="M1530" s="75"/>
      <c r="N1530" s="70"/>
      <c r="O1530" s="70"/>
      <c r="P1530" s="76">
        <f>'VARIABLES DE ENTRADA'!$C$24</f>
        <v>2</v>
      </c>
      <c r="Q1530" s="70"/>
      <c r="R1530" s="70"/>
      <c r="S1530" s="70"/>
      <c r="T1530" s="70"/>
      <c r="U1530" s="70"/>
      <c r="V1530" s="70"/>
      <c r="W1530" s="70"/>
      <c r="X1530" s="70"/>
      <c r="Y1530" s="70"/>
      <c r="Z1530" s="70"/>
      <c r="AA1530" s="70"/>
      <c r="AB1530" s="70"/>
      <c r="AC1530" s="70"/>
      <c r="AD1530" s="70"/>
      <c r="AE1530" s="70"/>
      <c r="AG1530" s="70"/>
      <c r="AH1530" s="69"/>
      <c r="AI1530" s="69"/>
    </row>
    <row r="1531" spans="1:35" ht="21" x14ac:dyDescent="0.35">
      <c r="A1531" s="69"/>
      <c r="B1531" s="70"/>
      <c r="D1531" s="75">
        <f>'VARIABLES DE ENTRADA'!$A$25</f>
        <v>13</v>
      </c>
      <c r="F1531" s="75" t="str">
        <f>'VARIABLES DE ENTRADA'!$B$25</f>
        <v>TREN DE ATERRIZAJE</v>
      </c>
      <c r="G1531" s="75"/>
      <c r="H1531" s="75"/>
      <c r="I1531" s="75"/>
      <c r="J1531" s="75"/>
      <c r="K1531" s="75"/>
      <c r="L1531" s="75"/>
      <c r="M1531" s="75"/>
      <c r="N1531" s="70"/>
      <c r="O1531" s="70"/>
      <c r="P1531" s="76">
        <f>'VARIABLES DE ENTRADA'!$C$25</f>
        <v>4</v>
      </c>
      <c r="Q1531" s="70"/>
      <c r="R1531" s="70"/>
      <c r="S1531" s="70"/>
      <c r="T1531" s="70"/>
      <c r="U1531" s="70"/>
      <c r="V1531" s="70"/>
      <c r="W1531" s="70"/>
      <c r="X1531" s="70"/>
      <c r="Y1531" s="70"/>
      <c r="Z1531" s="70"/>
      <c r="AA1531" s="70"/>
      <c r="AB1531" s="70"/>
      <c r="AC1531" s="70"/>
      <c r="AD1531" s="70"/>
      <c r="AE1531" s="70"/>
      <c r="AG1531" s="70"/>
      <c r="AH1531" s="69"/>
      <c r="AI1531" s="69"/>
    </row>
    <row r="1532" spans="1:35" ht="21" x14ac:dyDescent="0.35">
      <c r="A1532" s="69"/>
      <c r="B1532" s="70"/>
      <c r="D1532" s="75">
        <f>'VARIABLES DE ENTRADA'!$A$26</f>
        <v>14</v>
      </c>
      <c r="F1532" s="75" t="str">
        <f>'VARIABLES DE ENTRADA'!$B$26</f>
        <v>MOTOPROPULSOR Y HÉLICE</v>
      </c>
      <c r="G1532" s="75"/>
      <c r="H1532" s="75"/>
      <c r="I1532" s="75"/>
      <c r="J1532" s="75"/>
      <c r="K1532" s="75"/>
      <c r="L1532" s="75"/>
      <c r="M1532" s="75"/>
      <c r="N1532" s="70"/>
      <c r="O1532" s="70"/>
      <c r="P1532" s="76">
        <f>'VARIABLES DE ENTRADA'!$C$26</f>
        <v>2</v>
      </c>
      <c r="Q1532" s="70"/>
      <c r="R1532" s="70"/>
      <c r="S1532" s="70"/>
      <c r="T1532" s="70"/>
      <c r="U1532" s="70"/>
      <c r="V1532" s="70"/>
      <c r="W1532" s="70"/>
      <c r="X1532" s="70"/>
      <c r="Y1532" s="70"/>
      <c r="Z1532" s="70"/>
      <c r="AA1532" s="70"/>
      <c r="AB1532" s="70"/>
      <c r="AC1532" s="70"/>
      <c r="AD1532" s="70"/>
      <c r="AE1532" s="70"/>
      <c r="AG1532" s="70"/>
      <c r="AH1532" s="69"/>
      <c r="AI1532" s="69"/>
    </row>
    <row r="1533" spans="1:35" ht="21" x14ac:dyDescent="0.35">
      <c r="A1533" s="69"/>
      <c r="B1533" s="70"/>
      <c r="D1533" s="75">
        <f>'VARIABLES DE ENTRADA'!$A$27</f>
        <v>15</v>
      </c>
      <c r="F1533" s="75" t="str">
        <f>'VARIABLES DE ENTRADA'!$B$27</f>
        <v>NEUMÁTICO</v>
      </c>
      <c r="G1533" s="75"/>
      <c r="H1533" s="75"/>
      <c r="I1533" s="75"/>
      <c r="J1533" s="75"/>
      <c r="K1533" s="75"/>
      <c r="L1533" s="75"/>
      <c r="M1533" s="75"/>
      <c r="N1533" s="70"/>
      <c r="O1533" s="70"/>
      <c r="P1533" s="76">
        <f>'VARIABLES DE ENTRADA'!$C$27</f>
        <v>3</v>
      </c>
      <c r="Q1533" s="70"/>
      <c r="R1533" s="70"/>
      <c r="S1533" s="70"/>
      <c r="T1533" s="70"/>
      <c r="U1533" s="70"/>
      <c r="V1533" s="70"/>
      <c r="W1533" s="70"/>
      <c r="X1533" s="70"/>
      <c r="Y1533" s="70"/>
      <c r="Z1533" s="70"/>
      <c r="AA1533" s="70"/>
      <c r="AB1533" s="70"/>
      <c r="AC1533" s="70"/>
      <c r="AD1533" s="70"/>
      <c r="AE1533" s="70"/>
      <c r="AG1533" s="70"/>
      <c r="AH1533" s="69"/>
      <c r="AI1533" s="69"/>
    </row>
    <row r="1534" spans="1:35" ht="21" x14ac:dyDescent="0.35">
      <c r="A1534" s="69"/>
      <c r="B1534" s="70"/>
      <c r="D1534" s="75">
        <f>'VARIABLES DE ENTRADA'!$A$28</f>
        <v>16</v>
      </c>
      <c r="F1534" s="75" t="str">
        <f>'VARIABLES DE ENTRADA'!$B$28</f>
        <v>PRÁCTICA ESTÁNDAR DE MOTOR</v>
      </c>
      <c r="G1534" s="75"/>
      <c r="H1534" s="75"/>
      <c r="I1534" s="75"/>
      <c r="J1534" s="75"/>
      <c r="K1534" s="75"/>
      <c r="L1534" s="75"/>
      <c r="M1534" s="75"/>
      <c r="N1534" s="70"/>
      <c r="O1534" s="70"/>
      <c r="P1534" s="76">
        <f>'VARIABLES DE ENTRADA'!$C$28</f>
        <v>4</v>
      </c>
      <c r="Q1534" s="70"/>
      <c r="R1534" s="70"/>
      <c r="S1534" s="70"/>
      <c r="T1534" s="70"/>
      <c r="U1534" s="70"/>
      <c r="V1534" s="70"/>
      <c r="W1534" s="70"/>
      <c r="X1534" s="70"/>
      <c r="Y1534" s="70"/>
      <c r="Z1534" s="70"/>
      <c r="AA1534" s="70"/>
      <c r="AB1534" s="70"/>
      <c r="AC1534" s="70"/>
      <c r="AD1534" s="70"/>
      <c r="AE1534" s="70"/>
      <c r="AG1534" s="70"/>
      <c r="AH1534" s="69"/>
      <c r="AI1534" s="69"/>
    </row>
    <row r="1535" spans="1:35" ht="21" x14ac:dyDescent="0.35">
      <c r="A1535" s="69"/>
      <c r="B1535" s="70"/>
      <c r="D1535" s="75">
        <f>'VARIABLES DE ENTRADA'!$A$29</f>
        <v>17</v>
      </c>
      <c r="F1535" s="75" t="str">
        <f>'VARIABLES DE ENTRADA'!$B$29</f>
        <v>PLANTA DE PODER</v>
      </c>
      <c r="G1535" s="75"/>
      <c r="H1535" s="75"/>
      <c r="I1535" s="75"/>
      <c r="J1535" s="75"/>
      <c r="K1535" s="75"/>
      <c r="L1535" s="75"/>
      <c r="M1535" s="75"/>
      <c r="N1535" s="70"/>
      <c r="O1535" s="70"/>
      <c r="P1535" s="76">
        <f>'VARIABLES DE ENTRADA'!$C$29</f>
        <v>3</v>
      </c>
      <c r="Q1535" s="70"/>
      <c r="R1535" s="70"/>
      <c r="S1535" s="70"/>
      <c r="T1535" s="70"/>
      <c r="U1535" s="70"/>
      <c r="V1535" s="70"/>
      <c r="W1535" s="70"/>
      <c r="X1535" s="70"/>
      <c r="Y1535" s="70"/>
      <c r="Z1535" s="70"/>
      <c r="AA1535" s="70"/>
      <c r="AB1535" s="70"/>
      <c r="AC1535" s="70"/>
      <c r="AD1535" s="70"/>
      <c r="AE1535" s="70"/>
      <c r="AG1535" s="70"/>
      <c r="AH1535" s="69"/>
      <c r="AI1535" s="69"/>
    </row>
    <row r="1536" spans="1:35" ht="21" x14ac:dyDescent="0.35">
      <c r="A1536" s="69"/>
      <c r="B1536" s="70"/>
      <c r="D1536" s="75">
        <f>'VARIABLES DE ENTRADA'!$A$30</f>
        <v>18</v>
      </c>
      <c r="F1536" s="75" t="str">
        <f>'VARIABLES DE ENTRADA'!$B$30</f>
        <v>SISTEMA DE COMBUSTIBLE DEL MOTOR</v>
      </c>
      <c r="G1536" s="75"/>
      <c r="H1536" s="75"/>
      <c r="I1536" s="75"/>
      <c r="J1536" s="75"/>
      <c r="K1536" s="75"/>
      <c r="L1536" s="75"/>
      <c r="M1536" s="75"/>
      <c r="N1536" s="70"/>
      <c r="O1536" s="70"/>
      <c r="P1536" s="76">
        <f>'VARIABLES DE ENTRADA'!$C$30</f>
        <v>3</v>
      </c>
      <c r="Q1536" s="70"/>
      <c r="R1536" s="70"/>
      <c r="S1536" s="70"/>
      <c r="T1536" s="70"/>
      <c r="U1536" s="70"/>
      <c r="V1536" s="70"/>
      <c r="W1536" s="70"/>
      <c r="X1536" s="70"/>
      <c r="Y1536" s="70"/>
      <c r="Z1536" s="70"/>
      <c r="AA1536" s="70"/>
      <c r="AB1536" s="70"/>
      <c r="AC1536" s="70"/>
      <c r="AD1536" s="70"/>
      <c r="AE1536" s="70"/>
      <c r="AG1536" s="70"/>
      <c r="AH1536" s="69"/>
      <c r="AI1536" s="69"/>
    </row>
    <row r="1537" spans="1:35" ht="21" x14ac:dyDescent="0.35">
      <c r="A1537" s="69"/>
      <c r="B1537" s="70"/>
      <c r="D1537" s="75">
        <f>'VARIABLES DE ENTRADA'!$A$31</f>
        <v>19</v>
      </c>
      <c r="F1537" s="75" t="str">
        <f>'VARIABLES DE ENTRADA'!$B$31</f>
        <v>IGNICIÓN</v>
      </c>
      <c r="G1537" s="75"/>
      <c r="H1537" s="75"/>
      <c r="I1537" s="75"/>
      <c r="J1537" s="75"/>
      <c r="K1537" s="75"/>
      <c r="L1537" s="75"/>
      <c r="M1537" s="75"/>
      <c r="N1537" s="70"/>
      <c r="O1537" s="70"/>
      <c r="P1537" s="76">
        <f>'VARIABLES DE ENTRADA'!$C$31</f>
        <v>2</v>
      </c>
      <c r="Q1537" s="70"/>
      <c r="R1537" s="70"/>
      <c r="S1537" s="70"/>
      <c r="T1537" s="70"/>
      <c r="U1537" s="70"/>
      <c r="V1537" s="70"/>
      <c r="W1537" s="70"/>
      <c r="X1537" s="70"/>
      <c r="Y1537" s="70"/>
      <c r="Z1537" s="70"/>
      <c r="AA1537" s="70"/>
      <c r="AB1537" s="70"/>
      <c r="AC1537" s="70"/>
      <c r="AD1537" s="70"/>
      <c r="AE1537" s="70"/>
      <c r="AG1537" s="70"/>
      <c r="AH1537" s="69"/>
      <c r="AI1537" s="69"/>
    </row>
    <row r="1538" spans="1:35" ht="21" x14ac:dyDescent="0.35">
      <c r="A1538" s="69"/>
      <c r="B1538" s="70"/>
      <c r="D1538" s="75">
        <f>'VARIABLES DE ENTRADA'!$A$32</f>
        <v>20</v>
      </c>
      <c r="F1538" s="75" t="str">
        <f>'VARIABLES DE ENTRADA'!$B$32</f>
        <v>AIRE</v>
      </c>
      <c r="G1538" s="75"/>
      <c r="H1538" s="75"/>
      <c r="I1538" s="75"/>
      <c r="J1538" s="75"/>
      <c r="K1538" s="75"/>
      <c r="L1538" s="75"/>
      <c r="M1538" s="75"/>
      <c r="N1538" s="70"/>
      <c r="O1538" s="70"/>
      <c r="P1538" s="76">
        <f>'VARIABLES DE ENTRADA'!$C$32</f>
        <v>2</v>
      </c>
      <c r="Q1538" s="70"/>
      <c r="R1538" s="70"/>
      <c r="S1538" s="70"/>
      <c r="T1538" s="70"/>
      <c r="U1538" s="70"/>
      <c r="V1538" s="70"/>
      <c r="W1538" s="70"/>
      <c r="X1538" s="70"/>
      <c r="Y1538" s="70"/>
      <c r="Z1538" s="70"/>
      <c r="AA1538" s="70"/>
      <c r="AB1538" s="70"/>
      <c r="AC1538" s="70"/>
      <c r="AD1538" s="70"/>
      <c r="AE1538" s="70"/>
      <c r="AG1538" s="70"/>
      <c r="AH1538" s="69"/>
      <c r="AI1538" s="69"/>
    </row>
    <row r="1539" spans="1:35" x14ac:dyDescent="0.25">
      <c r="A1539" s="69"/>
      <c r="B1539" s="70"/>
      <c r="C1539" s="69"/>
      <c r="D1539" s="69"/>
      <c r="E1539" s="69"/>
      <c r="F1539" s="69"/>
      <c r="G1539" s="69"/>
      <c r="H1539" s="69"/>
      <c r="I1539" s="69"/>
      <c r="J1539" s="69"/>
      <c r="K1539" s="69"/>
      <c r="L1539" s="69"/>
      <c r="M1539" s="70"/>
      <c r="N1539" s="70"/>
      <c r="O1539" s="70"/>
      <c r="P1539" s="70"/>
      <c r="Q1539" s="70"/>
      <c r="R1539" s="70"/>
      <c r="S1539" s="70"/>
      <c r="T1539" s="70"/>
      <c r="U1539" s="70"/>
      <c r="V1539" s="70"/>
      <c r="W1539" s="70"/>
      <c r="X1539" s="70"/>
      <c r="Y1539" s="70"/>
      <c r="Z1539" s="70"/>
      <c r="AA1539" s="70"/>
      <c r="AB1539" s="70"/>
      <c r="AC1539" s="70"/>
      <c r="AD1539" s="70"/>
      <c r="AE1539" s="70"/>
      <c r="AF1539" s="70"/>
      <c r="AG1539" s="70"/>
      <c r="AH1539" s="69"/>
      <c r="AI1539" s="69"/>
    </row>
    <row r="1540" spans="1:35" x14ac:dyDescent="0.25">
      <c r="A1540" s="69"/>
      <c r="B1540" s="70"/>
      <c r="C1540" s="69"/>
      <c r="D1540" s="69"/>
      <c r="E1540" s="69"/>
      <c r="F1540" s="69"/>
      <c r="G1540" s="69"/>
      <c r="H1540" s="69"/>
      <c r="I1540" s="69"/>
      <c r="J1540" s="69"/>
      <c r="K1540" s="69"/>
      <c r="L1540" s="69"/>
      <c r="M1540" s="70"/>
      <c r="N1540" s="70"/>
      <c r="O1540" s="70"/>
      <c r="P1540" s="70"/>
      <c r="Q1540" s="70"/>
      <c r="R1540" s="70"/>
      <c r="S1540" s="70"/>
      <c r="T1540" s="70"/>
      <c r="U1540" s="70"/>
      <c r="V1540" s="70"/>
      <c r="W1540" s="70"/>
      <c r="X1540" s="70"/>
      <c r="Y1540" s="70"/>
      <c r="Z1540" s="70"/>
      <c r="AA1540" s="70"/>
      <c r="AB1540" s="70"/>
      <c r="AC1540" s="70"/>
      <c r="AD1540" s="70"/>
      <c r="AE1540" s="70"/>
      <c r="AF1540" s="70"/>
      <c r="AG1540" s="70"/>
      <c r="AH1540" s="69"/>
      <c r="AI1540" s="69"/>
    </row>
    <row r="1541" spans="1:35" ht="23.25" x14ac:dyDescent="0.35">
      <c r="A1541" s="69"/>
      <c r="B1541" s="70"/>
      <c r="C1541" s="69"/>
      <c r="D1541" s="69"/>
      <c r="E1541" s="69"/>
      <c r="F1541" s="69"/>
      <c r="G1541" s="69"/>
      <c r="H1541" s="69"/>
      <c r="I1541" s="77" t="s">
        <v>42</v>
      </c>
      <c r="J1541" s="77"/>
      <c r="K1541" s="78"/>
      <c r="L1541" s="78"/>
      <c r="M1541" s="78"/>
      <c r="N1541" s="78"/>
      <c r="O1541" s="78"/>
      <c r="P1541" s="78"/>
      <c r="Q1541" s="78"/>
      <c r="R1541" s="78"/>
      <c r="S1541" s="78"/>
      <c r="T1541" s="77">
        <f>'VARIABLES DE ENTRADA'!$K$132</f>
        <v>85</v>
      </c>
      <c r="U1541" s="78"/>
      <c r="V1541" s="78"/>
      <c r="W1541" s="78"/>
      <c r="X1541" s="78"/>
      <c r="Y1541" s="78"/>
      <c r="Z1541" s="70"/>
      <c r="AA1541" s="70"/>
      <c r="AB1541" s="70"/>
      <c r="AC1541" s="70"/>
      <c r="AD1541" s="70"/>
      <c r="AE1541" s="70"/>
      <c r="AF1541" s="70"/>
      <c r="AG1541" s="70"/>
      <c r="AH1541" s="69"/>
      <c r="AI1541" s="69"/>
    </row>
    <row r="1542" spans="1:35" ht="23.25" x14ac:dyDescent="0.35">
      <c r="A1542" s="69"/>
      <c r="B1542" s="70"/>
      <c r="C1542" s="79"/>
      <c r="D1542" s="79"/>
      <c r="E1542" s="79"/>
      <c r="F1542" s="79"/>
      <c r="G1542" s="79"/>
      <c r="H1542" s="79"/>
      <c r="I1542" s="77" t="s">
        <v>43</v>
      </c>
      <c r="J1542" s="77"/>
      <c r="K1542" s="78"/>
      <c r="L1542" s="78"/>
      <c r="M1542" s="78"/>
      <c r="N1542" s="78"/>
      <c r="O1542" s="78"/>
      <c r="P1542" s="78"/>
      <c r="Q1542" s="78"/>
      <c r="R1542" s="78"/>
      <c r="S1542" s="78"/>
      <c r="T1542" s="77">
        <f>'VARIABLES DE ENTRADA'!$I$132</f>
        <v>100</v>
      </c>
      <c r="U1542" s="78"/>
      <c r="V1542" s="78"/>
      <c r="W1542" s="78"/>
      <c r="X1542" s="78"/>
      <c r="Y1542" s="78"/>
      <c r="Z1542" s="70"/>
      <c r="AA1542" s="70"/>
      <c r="AB1542" s="70"/>
      <c r="AC1542" s="70"/>
      <c r="AD1542" s="70"/>
      <c r="AE1542" s="70"/>
      <c r="AF1542" s="70"/>
      <c r="AG1542" s="70"/>
      <c r="AH1542" s="69"/>
      <c r="AI1542" s="69"/>
    </row>
    <row r="1543" spans="1:35" ht="23.25" x14ac:dyDescent="0.35">
      <c r="A1543" s="69"/>
      <c r="B1543" s="70"/>
      <c r="C1543" s="70"/>
      <c r="D1543" s="70"/>
      <c r="E1543" s="70"/>
      <c r="F1543" s="70"/>
      <c r="G1543" s="70"/>
      <c r="H1543" s="70"/>
      <c r="I1543" s="77" t="s">
        <v>36</v>
      </c>
      <c r="J1543" s="77"/>
      <c r="K1543" s="78"/>
      <c r="L1543" s="78"/>
      <c r="M1543" s="78"/>
      <c r="N1543" s="78"/>
      <c r="O1543" s="78"/>
      <c r="P1543" s="78"/>
      <c r="Q1543" s="78"/>
      <c r="R1543" s="78"/>
      <c r="S1543" s="78"/>
      <c r="T1543" s="77" t="str">
        <f>'VARIABLES DE ENTRADA'!$L$132</f>
        <v>APROBADO</v>
      </c>
      <c r="U1543" s="78"/>
      <c r="V1543" s="78"/>
      <c r="W1543" s="78"/>
      <c r="X1543" s="78"/>
      <c r="Y1543" s="78"/>
      <c r="Z1543" s="70"/>
      <c r="AA1543" s="70"/>
      <c r="AB1543" s="70"/>
      <c r="AC1543" s="70"/>
      <c r="AD1543" s="70"/>
      <c r="AE1543" s="70"/>
      <c r="AF1543" s="70"/>
      <c r="AG1543" s="70"/>
      <c r="AH1543" s="69"/>
      <c r="AI1543" s="69"/>
    </row>
    <row r="1544" spans="1:35" ht="23.25" x14ac:dyDescent="0.35">
      <c r="A1544" s="69"/>
      <c r="B1544" s="70"/>
      <c r="C1544" s="70"/>
      <c r="D1544" s="70"/>
      <c r="E1544" s="70"/>
      <c r="F1544" s="70"/>
      <c r="G1544" s="70"/>
      <c r="H1544" s="70"/>
      <c r="I1544" s="80" t="s">
        <v>45</v>
      </c>
      <c r="J1544" s="70"/>
      <c r="K1544" s="70"/>
      <c r="L1544" s="70"/>
      <c r="M1544" s="70"/>
      <c r="N1544" s="70"/>
      <c r="O1544" s="70"/>
      <c r="P1544" s="70"/>
      <c r="Q1544" s="70"/>
      <c r="R1544" s="70"/>
      <c r="S1544" s="70"/>
      <c r="T1544" s="78" t="str">
        <f>'VARIABLES DE ENTRADA'!$G$43</f>
        <v>30 DE SEPTIEMBRE DE 2019</v>
      </c>
      <c r="U1544" s="78"/>
      <c r="V1544" s="70"/>
      <c r="W1544" s="70"/>
      <c r="X1544" s="70"/>
      <c r="Y1544" s="70"/>
      <c r="Z1544" s="70"/>
      <c r="AA1544" s="70"/>
      <c r="AB1544" s="70"/>
      <c r="AC1544" s="70"/>
      <c r="AD1544" s="70"/>
      <c r="AE1544" s="70"/>
      <c r="AF1544" s="70"/>
      <c r="AG1544" s="70"/>
      <c r="AH1544" s="69"/>
      <c r="AI1544" s="69"/>
    </row>
    <row r="1545" spans="1:35" ht="23.25" x14ac:dyDescent="0.35">
      <c r="A1545" s="69"/>
      <c r="B1545" s="70"/>
      <c r="C1545" s="70"/>
      <c r="D1545" s="70"/>
      <c r="E1545" s="70"/>
      <c r="F1545" s="70"/>
      <c r="G1545" s="70"/>
      <c r="H1545" s="70"/>
      <c r="I1545" s="80" t="s">
        <v>46</v>
      </c>
      <c r="J1545" s="70"/>
      <c r="K1545" s="70"/>
      <c r="L1545" s="70"/>
      <c r="M1545" s="70"/>
      <c r="N1545" s="70"/>
      <c r="O1545" s="70"/>
      <c r="P1545" s="70"/>
      <c r="Q1545" s="70"/>
      <c r="R1545" s="70"/>
      <c r="S1545" s="70"/>
      <c r="T1545" s="78" t="str">
        <f>'VARIABLES DE ENTRADA'!$G$44</f>
        <v>18 DE OCTUBRE DE 2019</v>
      </c>
      <c r="U1545" s="78"/>
      <c r="V1545" s="70"/>
      <c r="W1545" s="70"/>
      <c r="X1545" s="70"/>
      <c r="Y1545" s="70"/>
      <c r="Z1545" s="70"/>
      <c r="AA1545" s="70"/>
      <c r="AB1545" s="70"/>
      <c r="AC1545" s="70"/>
      <c r="AD1545" s="70"/>
      <c r="AE1545" s="70"/>
      <c r="AF1545" s="70"/>
      <c r="AG1545" s="70"/>
      <c r="AH1545" s="69"/>
      <c r="AI1545" s="69"/>
    </row>
    <row r="1546" spans="1:35" ht="23.25" x14ac:dyDescent="0.35">
      <c r="A1546" s="69"/>
      <c r="B1546" s="70"/>
      <c r="C1546" s="70"/>
      <c r="D1546" s="70"/>
      <c r="E1546" s="70"/>
      <c r="F1546" s="70"/>
      <c r="G1546" s="70"/>
      <c r="H1546" s="70"/>
      <c r="I1546" s="77" t="s">
        <v>37</v>
      </c>
      <c r="J1546" s="77"/>
      <c r="K1546" s="78"/>
      <c r="L1546" s="78"/>
      <c r="M1546" s="78"/>
      <c r="N1546" s="78"/>
      <c r="O1546" s="78"/>
      <c r="P1546" s="78"/>
      <c r="Q1546" s="78"/>
      <c r="R1546" s="78"/>
      <c r="S1546" s="78"/>
      <c r="T1546" s="78" t="str">
        <f>'VARIABLES DE ENTRADA'!$M$132</f>
        <v>18 DE OCTUBRE DE 2019-25464774</v>
      </c>
      <c r="U1546" s="78"/>
      <c r="V1546" s="78"/>
      <c r="W1546" s="78"/>
      <c r="X1546" s="78"/>
      <c r="Y1546" s="78"/>
      <c r="Z1546" s="70"/>
      <c r="AA1546" s="70"/>
      <c r="AB1546" s="70"/>
      <c r="AC1546" s="70"/>
      <c r="AD1546" s="70"/>
      <c r="AE1546" s="70"/>
      <c r="AF1546" s="70"/>
      <c r="AG1546" s="70"/>
      <c r="AH1546" s="69"/>
      <c r="AI1546" s="69"/>
    </row>
    <row r="1547" spans="1:35" x14ac:dyDescent="0.25">
      <c r="A1547" s="69"/>
      <c r="B1547" s="70"/>
      <c r="C1547" s="70"/>
      <c r="D1547" s="70"/>
      <c r="E1547" s="70"/>
      <c r="F1547" s="70"/>
      <c r="G1547" s="70"/>
      <c r="H1547" s="70"/>
      <c r="I1547" s="70"/>
      <c r="J1547" s="70"/>
      <c r="K1547" s="70"/>
      <c r="L1547" s="70"/>
      <c r="M1547" s="70"/>
      <c r="N1547" s="70"/>
      <c r="O1547" s="70"/>
      <c r="P1547" s="70"/>
      <c r="Q1547" s="70"/>
      <c r="R1547" s="70"/>
      <c r="S1547" s="70"/>
      <c r="T1547" s="70"/>
      <c r="U1547" s="70"/>
      <c r="V1547" s="70"/>
      <c r="W1547" s="70"/>
      <c r="X1547" s="70"/>
      <c r="Y1547" s="70"/>
      <c r="Z1547" s="70"/>
      <c r="AA1547" s="70"/>
      <c r="AB1547" s="70"/>
      <c r="AC1547" s="70"/>
      <c r="AD1547" s="70"/>
      <c r="AE1547" s="70"/>
      <c r="AF1547" s="70"/>
      <c r="AG1547" s="70"/>
      <c r="AH1547" s="69"/>
      <c r="AI1547" s="69"/>
    </row>
    <row r="1548" spans="1:35" ht="21" x14ac:dyDescent="0.35">
      <c r="A1548" s="97" t="s">
        <v>44</v>
      </c>
      <c r="B1548" s="97"/>
      <c r="C1548" s="97"/>
      <c r="D1548" s="97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</row>
    <row r="1549" spans="1:35" ht="21" x14ac:dyDescent="0.35">
      <c r="A1549" s="97" t="s">
        <v>114</v>
      </c>
      <c r="B1549" s="97"/>
      <c r="C1549" s="97"/>
      <c r="D1549" s="97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 t="str">
        <f>'VARIABLES DE ENTRADA'!$G$40</f>
        <v>JI-DC-002-01</v>
      </c>
      <c r="AF1549" s="97"/>
      <c r="AG1549" s="97"/>
      <c r="AH1549" s="97"/>
      <c r="AI1549" s="97"/>
    </row>
    <row r="1557" spans="1:35" x14ac:dyDescent="0.25">
      <c r="B1557" s="24"/>
      <c r="C1557" s="24"/>
      <c r="D1557" s="24"/>
      <c r="E1557" s="24"/>
      <c r="F1557" s="24"/>
      <c r="G1557" s="24"/>
      <c r="H1557" s="24"/>
      <c r="I1557" s="24"/>
      <c r="J1557" s="24"/>
      <c r="K1557" s="24"/>
      <c r="L1557" s="24"/>
      <c r="M1557" s="24"/>
      <c r="N1557" s="24"/>
      <c r="O1557" s="24"/>
      <c r="P1557" s="24"/>
      <c r="Q1557" s="24"/>
      <c r="R1557" s="24"/>
      <c r="S1557" s="24"/>
      <c r="T1557" s="24"/>
      <c r="U1557" s="24"/>
      <c r="V1557" s="24"/>
      <c r="W1557" s="24"/>
      <c r="X1557" s="24"/>
      <c r="Y1557" s="24"/>
      <c r="Z1557" s="24"/>
      <c r="AA1557" s="24"/>
      <c r="AB1557" s="24"/>
      <c r="AC1557" s="24"/>
      <c r="AD1557" s="24"/>
      <c r="AE1557" s="24"/>
      <c r="AF1557" s="24"/>
      <c r="AG1557" s="24"/>
      <c r="AH1557" s="24"/>
      <c r="AI1557" s="24"/>
    </row>
    <row r="1558" spans="1:35" x14ac:dyDescent="0.25">
      <c r="B1558" s="24"/>
      <c r="C1558" s="24"/>
      <c r="D1558" s="24"/>
      <c r="E1558" s="24"/>
      <c r="F1558" s="24"/>
      <c r="G1558" s="24"/>
      <c r="H1558" s="24"/>
      <c r="I1558" s="24"/>
      <c r="J1558" s="24"/>
      <c r="K1558" s="24"/>
      <c r="L1558" s="24"/>
      <c r="M1558" s="24"/>
      <c r="N1558" s="24"/>
      <c r="O1558" s="24"/>
      <c r="P1558" s="24"/>
      <c r="Q1558" s="24"/>
      <c r="R1558" s="24"/>
      <c r="S1558" s="24"/>
      <c r="T1558" s="24"/>
      <c r="U1558" s="24"/>
      <c r="V1558" s="24"/>
      <c r="W1558" s="24"/>
      <c r="X1558" s="24"/>
      <c r="Y1558" s="24"/>
      <c r="Z1558" s="24"/>
      <c r="AA1558" s="24"/>
      <c r="AB1558" s="24"/>
      <c r="AC1558" s="24"/>
      <c r="AD1558" s="24"/>
      <c r="AE1558" s="24"/>
      <c r="AF1558" s="24"/>
      <c r="AG1558" s="24"/>
      <c r="AH1558" s="24"/>
      <c r="AI1558" s="24"/>
    </row>
    <row r="1559" spans="1:35" x14ac:dyDescent="0.25">
      <c r="B1559" s="24"/>
      <c r="C1559" s="24"/>
      <c r="D1559" s="24"/>
      <c r="E1559" s="24"/>
      <c r="F1559" s="24"/>
      <c r="G1559" s="24"/>
      <c r="H1559" s="24"/>
      <c r="I1559" s="24"/>
      <c r="J1559" s="24"/>
      <c r="K1559" s="24"/>
      <c r="L1559" s="24"/>
      <c r="M1559" s="24"/>
      <c r="N1559" s="24"/>
      <c r="O1559" s="24"/>
      <c r="P1559" s="24"/>
      <c r="Q1559" s="24"/>
      <c r="R1559" s="24"/>
      <c r="S1559" s="24"/>
      <c r="T1559" s="24"/>
      <c r="U1559" s="24"/>
      <c r="V1559" s="24"/>
      <c r="W1559" s="24"/>
      <c r="X1559" s="24"/>
      <c r="Y1559" s="24"/>
      <c r="Z1559" s="24"/>
      <c r="AA1559" s="24"/>
      <c r="AB1559" s="24"/>
      <c r="AC1559" s="24"/>
      <c r="AD1559" s="24"/>
      <c r="AE1559" s="24"/>
      <c r="AF1559" s="24"/>
      <c r="AG1559" s="24"/>
      <c r="AH1559" s="24"/>
      <c r="AI1559" s="24"/>
    </row>
    <row r="1566" spans="1:35" ht="44.25" x14ac:dyDescent="0.25">
      <c r="A1566" s="93" t="s">
        <v>59</v>
      </c>
      <c r="B1566" s="93"/>
      <c r="C1566" s="93"/>
      <c r="D1566" s="93"/>
      <c r="E1566" s="93"/>
      <c r="F1566" s="93"/>
      <c r="G1566" s="93"/>
      <c r="H1566" s="93"/>
      <c r="I1566" s="93"/>
      <c r="J1566" s="93"/>
      <c r="K1566" s="93"/>
      <c r="L1566" s="93"/>
      <c r="M1566" s="93"/>
      <c r="N1566" s="93"/>
      <c r="O1566" s="93"/>
      <c r="P1566" s="93"/>
      <c r="Q1566" s="93"/>
      <c r="R1566" s="93"/>
      <c r="S1566" s="93"/>
      <c r="T1566" s="93"/>
      <c r="U1566" s="93"/>
      <c r="V1566" s="93"/>
      <c r="W1566" s="93"/>
      <c r="X1566" s="93"/>
      <c r="Y1566" s="93"/>
      <c r="Z1566" s="93"/>
      <c r="AA1566" s="93"/>
      <c r="AB1566" s="93"/>
      <c r="AC1566" s="93"/>
      <c r="AD1566" s="93"/>
      <c r="AE1566" s="93"/>
      <c r="AF1566" s="93"/>
      <c r="AG1566" s="93"/>
      <c r="AH1566" s="93"/>
      <c r="AI1566" s="93"/>
    </row>
    <row r="1569" spans="1:35" ht="33" x14ac:dyDescent="0.25">
      <c r="A1569" s="92" t="s">
        <v>57</v>
      </c>
      <c r="B1569" s="92"/>
      <c r="C1569" s="92"/>
      <c r="D1569" s="92"/>
      <c r="E1569" s="92"/>
      <c r="F1569" s="92"/>
      <c r="G1569" s="92"/>
      <c r="H1569" s="92"/>
      <c r="I1569" s="92"/>
      <c r="J1569" s="92"/>
      <c r="K1569" s="92"/>
      <c r="L1569" s="92"/>
      <c r="M1569" s="92"/>
      <c r="N1569" s="92"/>
      <c r="O1569" s="92"/>
      <c r="P1569" s="92"/>
      <c r="Q1569" s="92"/>
      <c r="R1569" s="92"/>
      <c r="S1569" s="92"/>
      <c r="T1569" s="92"/>
      <c r="U1569" s="92"/>
      <c r="V1569" s="92"/>
      <c r="W1569" s="92"/>
      <c r="X1569" s="92"/>
      <c r="Y1569" s="92"/>
      <c r="Z1569" s="92"/>
      <c r="AA1569" s="92"/>
      <c r="AB1569" s="92"/>
      <c r="AC1569" s="92"/>
      <c r="AD1569" s="92"/>
      <c r="AE1569" s="92"/>
      <c r="AF1569" s="92"/>
      <c r="AG1569" s="92"/>
      <c r="AH1569" s="92"/>
      <c r="AI1569" s="92"/>
    </row>
    <row r="1572" spans="1:35" ht="34.5" x14ac:dyDescent="0.25">
      <c r="B1572" s="89" t="str">
        <f>'VARIABLES DE ENTRADA'!$B$133</f>
        <v>MORÓN SOSA LEONARDO JOSÉ</v>
      </c>
      <c r="C1572" s="89"/>
      <c r="D1572" s="89"/>
      <c r="E1572" s="89"/>
      <c r="F1572" s="89"/>
      <c r="G1572" s="89"/>
      <c r="H1572" s="89"/>
      <c r="I1572" s="89"/>
      <c r="J1572" s="89"/>
      <c r="K1572" s="89"/>
      <c r="L1572" s="89"/>
      <c r="M1572" s="89"/>
      <c r="N1572" s="89"/>
      <c r="O1572" s="89"/>
      <c r="P1572" s="89"/>
      <c r="Q1572" s="89"/>
      <c r="R1572" s="89"/>
      <c r="S1572" s="89"/>
      <c r="T1572" s="89"/>
      <c r="U1572" s="89"/>
      <c r="V1572" s="89"/>
      <c r="W1572" s="89"/>
      <c r="X1572" s="89"/>
      <c r="Y1572" s="89"/>
      <c r="Z1572" s="89"/>
      <c r="AA1572" s="89"/>
      <c r="AB1572" s="89"/>
      <c r="AC1572" s="89"/>
      <c r="AD1572" s="89"/>
      <c r="AE1572" s="89"/>
      <c r="AF1572" s="89"/>
      <c r="AG1572" s="89"/>
      <c r="AH1572" s="89"/>
      <c r="AI1572" s="26"/>
    </row>
    <row r="1573" spans="1:35" x14ac:dyDescent="0.25">
      <c r="O1573" s="1"/>
    </row>
    <row r="1574" spans="1:35" ht="21.75" x14ac:dyDescent="0.25">
      <c r="B1574" s="90" t="str">
        <f>'VARIABLES DE ENTRADA'!$G$133</f>
        <v>De C.I:  5977292</v>
      </c>
      <c r="C1574" s="91"/>
      <c r="D1574" s="91"/>
      <c r="E1574" s="91"/>
      <c r="F1574" s="91"/>
      <c r="G1574" s="91"/>
      <c r="H1574" s="91"/>
      <c r="I1574" s="91"/>
      <c r="J1574" s="91"/>
      <c r="K1574" s="91"/>
      <c r="L1574" s="91"/>
      <c r="M1574" s="91"/>
      <c r="N1574" s="91"/>
      <c r="O1574" s="91"/>
      <c r="P1574" s="91"/>
      <c r="Q1574" s="91"/>
      <c r="R1574" s="91"/>
      <c r="S1574" s="91"/>
      <c r="T1574" s="91"/>
      <c r="U1574" s="91"/>
      <c r="V1574" s="91"/>
      <c r="W1574" s="91"/>
      <c r="X1574" s="91"/>
      <c r="Y1574" s="91"/>
      <c r="Z1574" s="91"/>
      <c r="AA1574" s="91"/>
      <c r="AB1574" s="91"/>
      <c r="AC1574" s="91"/>
      <c r="AD1574" s="91"/>
      <c r="AE1574" s="91"/>
      <c r="AF1574" s="91"/>
      <c r="AG1574" s="91"/>
      <c r="AH1574" s="91"/>
      <c r="AI1574" s="25"/>
    </row>
    <row r="1576" spans="1:35" ht="33" x14ac:dyDescent="0.25">
      <c r="A1576" s="92" t="s">
        <v>58</v>
      </c>
      <c r="B1576" s="92"/>
      <c r="C1576" s="92"/>
      <c r="D1576" s="92"/>
      <c r="E1576" s="92"/>
      <c r="F1576" s="92"/>
      <c r="G1576" s="92"/>
      <c r="H1576" s="92"/>
      <c r="I1576" s="92"/>
      <c r="J1576" s="92"/>
      <c r="K1576" s="92"/>
      <c r="L1576" s="92"/>
      <c r="M1576" s="92"/>
      <c r="N1576" s="92"/>
      <c r="O1576" s="92"/>
      <c r="P1576" s="92"/>
      <c r="Q1576" s="92"/>
      <c r="R1576" s="92"/>
      <c r="S1576" s="92"/>
      <c r="T1576" s="92"/>
      <c r="U1576" s="92"/>
      <c r="V1576" s="92"/>
      <c r="W1576" s="92"/>
      <c r="X1576" s="92"/>
      <c r="Y1576" s="92"/>
      <c r="Z1576" s="92"/>
      <c r="AA1576" s="92"/>
      <c r="AB1576" s="92"/>
      <c r="AC1576" s="92"/>
      <c r="AD1576" s="92"/>
      <c r="AE1576" s="92"/>
      <c r="AF1576" s="92"/>
      <c r="AG1576" s="92"/>
      <c r="AH1576" s="92"/>
      <c r="AI1576" s="92"/>
    </row>
    <row r="1578" spans="1:35" x14ac:dyDescent="0.25">
      <c r="G1578" s="94" t="str">
        <f>'VARIABLES DE ENTRADA'!$G$47</f>
        <v>CURSO DE ENTRENAMIENTO EN EL MANTENIMIENTO EN LÍNEA Y BASE DE BEECHCRAFT KING AIR 90/100/200/300.</v>
      </c>
      <c r="H1578" s="94"/>
      <c r="I1578" s="94"/>
      <c r="J1578" s="94"/>
      <c r="K1578" s="94"/>
      <c r="L1578" s="94"/>
      <c r="M1578" s="94"/>
      <c r="N1578" s="94"/>
      <c r="O1578" s="94"/>
      <c r="P1578" s="94"/>
      <c r="Q1578" s="94"/>
      <c r="R1578" s="94"/>
      <c r="S1578" s="94"/>
      <c r="T1578" s="94"/>
      <c r="U1578" s="94"/>
      <c r="V1578" s="94"/>
      <c r="W1578" s="94"/>
      <c r="X1578" s="94"/>
      <c r="Y1578" s="94"/>
      <c r="Z1578" s="94"/>
      <c r="AA1578" s="94"/>
      <c r="AB1578" s="94"/>
      <c r="AC1578" s="94"/>
    </row>
    <row r="1579" spans="1:35" x14ac:dyDescent="0.25">
      <c r="G1579" s="94"/>
      <c r="H1579" s="94"/>
      <c r="I1579" s="94"/>
      <c r="J1579" s="94"/>
      <c r="K1579" s="94"/>
      <c r="L1579" s="94"/>
      <c r="M1579" s="94"/>
      <c r="N1579" s="94"/>
      <c r="O1579" s="94"/>
      <c r="P1579" s="94"/>
      <c r="Q1579" s="94"/>
      <c r="R1579" s="94"/>
      <c r="S1579" s="94"/>
      <c r="T1579" s="94"/>
      <c r="U1579" s="94"/>
      <c r="V1579" s="94"/>
      <c r="W1579" s="94"/>
      <c r="X1579" s="94"/>
      <c r="Y1579" s="94"/>
      <c r="Z1579" s="94"/>
      <c r="AA1579" s="94"/>
      <c r="AB1579" s="94"/>
      <c r="AC1579" s="94"/>
    </row>
    <row r="1580" spans="1:35" x14ac:dyDescent="0.25">
      <c r="G1580" s="94"/>
      <c r="H1580" s="94"/>
      <c r="I1580" s="94"/>
      <c r="J1580" s="94"/>
      <c r="K1580" s="94"/>
      <c r="L1580" s="94"/>
      <c r="M1580" s="94"/>
      <c r="N1580" s="94"/>
      <c r="O1580" s="94"/>
      <c r="P1580" s="94"/>
      <c r="Q1580" s="94"/>
      <c r="R1580" s="94"/>
      <c r="S1580" s="94"/>
      <c r="T1580" s="94"/>
      <c r="U1580" s="94"/>
      <c r="V1580" s="94"/>
      <c r="W1580" s="94"/>
      <c r="X1580" s="94"/>
      <c r="Y1580" s="94"/>
      <c r="Z1580" s="94"/>
      <c r="AA1580" s="94"/>
      <c r="AB1580" s="94"/>
      <c r="AC1580" s="94"/>
    </row>
    <row r="1581" spans="1:35" x14ac:dyDescent="0.25">
      <c r="K1581" s="59"/>
      <c r="L1581" s="63"/>
      <c r="M1581" s="64" t="str">
        <f>'VARIABLES DE ENTRADA'!$G$49</f>
        <v>65-90</v>
      </c>
      <c r="N1581" s="64"/>
      <c r="O1581" s="64"/>
      <c r="P1581" s="64" t="str">
        <f>'VARIABLES DE ENTRADA'!$G$57</f>
        <v>F90</v>
      </c>
      <c r="Q1581" s="64"/>
      <c r="R1581" s="64"/>
      <c r="S1581" s="64" t="str">
        <f>'VARIABLES DE ENTRADA'!$G$64</f>
        <v>B100</v>
      </c>
      <c r="T1581" s="64"/>
      <c r="U1581" s="64"/>
      <c r="V1581" s="64" t="str">
        <f>'VARIABLES DE ENTRADA'!$G$71</f>
        <v>B200CT</v>
      </c>
      <c r="W1581" s="60"/>
      <c r="X1581" s="60"/>
      <c r="Y1581" s="51"/>
      <c r="Z1581" s="51"/>
      <c r="AA1581" s="51"/>
      <c r="AB1581" s="51"/>
      <c r="AC1581" s="51"/>
      <c r="AD1581" s="51"/>
      <c r="AE1581" s="52"/>
      <c r="AF1581" s="49"/>
      <c r="AH1581" s="47"/>
      <c r="AI1581" s="47"/>
    </row>
    <row r="1582" spans="1:35" ht="16.5" customHeight="1" x14ac:dyDescent="0.25">
      <c r="C1582" s="25"/>
      <c r="K1582" s="59"/>
      <c r="L1582" s="63"/>
      <c r="M1582" s="64" t="str">
        <f>'VARIABLES DE ENTRADA'!$G$50</f>
        <v>65-A90</v>
      </c>
      <c r="N1582" s="65"/>
      <c r="O1582" s="65"/>
      <c r="P1582" s="64" t="str">
        <f>'VARIABLES DE ENTRADA'!$G$58</f>
        <v>F90-1</v>
      </c>
      <c r="Q1582" s="65"/>
      <c r="R1582" s="65"/>
      <c r="S1582" s="66">
        <f>'VARIABLES DE ENTRADA'!$G$65</f>
        <v>200</v>
      </c>
      <c r="T1582" s="65"/>
      <c r="U1582" s="64"/>
      <c r="V1582" s="64" t="str">
        <f>'VARIABLES DE ENTRADA'!$G$72</f>
        <v>B200T</v>
      </c>
      <c r="W1582" s="60"/>
      <c r="X1582" s="61"/>
      <c r="Y1582" s="50"/>
      <c r="Z1582" s="51"/>
      <c r="AA1582" s="50"/>
      <c r="AB1582" s="50"/>
      <c r="AC1582" s="51"/>
      <c r="AD1582" s="51"/>
      <c r="AE1582" s="52"/>
      <c r="AF1582" s="49"/>
      <c r="AH1582" s="48"/>
      <c r="AI1582" s="48"/>
    </row>
    <row r="1583" spans="1:35" x14ac:dyDescent="0.25">
      <c r="K1583" s="59"/>
      <c r="L1583" s="63"/>
      <c r="M1583" s="64" t="str">
        <f>'VARIABLES DE ENTRADA'!$G$51</f>
        <v>B90</v>
      </c>
      <c r="N1583" s="64"/>
      <c r="O1583" s="64"/>
      <c r="P1583" s="64" t="str">
        <f>'VARIABLES DE ENTRADA'!$G$59</f>
        <v>E-90</v>
      </c>
      <c r="Q1583" s="64"/>
      <c r="R1583" s="64"/>
      <c r="S1583" s="64" t="str">
        <f>'VARIABLES DE ENTRADA'!$G$66</f>
        <v>200C,</v>
      </c>
      <c r="T1583" s="64"/>
      <c r="U1583" s="67"/>
      <c r="V1583" s="66">
        <f>'VARIABLES DE ENTRADA'!$G$73</f>
        <v>300</v>
      </c>
      <c r="W1583" s="60"/>
      <c r="X1583" s="60"/>
      <c r="Y1583" s="51"/>
      <c r="Z1583" s="51"/>
      <c r="AA1583" s="51"/>
      <c r="AB1583" s="51"/>
      <c r="AC1583" s="51"/>
      <c r="AD1583" s="51"/>
      <c r="AE1583" s="52"/>
      <c r="AF1583" s="49"/>
      <c r="AH1583" s="47"/>
      <c r="AI1583" s="47"/>
    </row>
    <row r="1584" spans="1:35" x14ac:dyDescent="0.25">
      <c r="K1584" s="59"/>
      <c r="L1584" s="63"/>
      <c r="M1584" s="64" t="str">
        <f>'VARIABLES DE ENTRADA'!$G$52</f>
        <v>C90</v>
      </c>
      <c r="N1584" s="64"/>
      <c r="O1584" s="64"/>
      <c r="P1584" s="64" t="str">
        <f>'VARIABLES DE ENTRADA'!$G$60</f>
        <v>C90-1</v>
      </c>
      <c r="Q1584" s="64"/>
      <c r="R1584" s="64"/>
      <c r="S1584" s="64" t="str">
        <f>'VARIABLES DE ENTRADA'!$G$67</f>
        <v>200CT</v>
      </c>
      <c r="T1584" s="64"/>
      <c r="U1584" s="64"/>
      <c r="V1584" s="64" t="str">
        <f>'VARIABLES DE ENTRADA'!$G$74</f>
        <v>300LW</v>
      </c>
      <c r="W1584" s="60"/>
      <c r="X1584" s="60"/>
      <c r="Y1584" s="51"/>
      <c r="Z1584" s="51"/>
      <c r="AA1584" s="51"/>
      <c r="AB1584" s="51"/>
      <c r="AC1584" s="51"/>
      <c r="AD1584" s="51"/>
      <c r="AE1584" s="52"/>
      <c r="AF1584" s="49"/>
      <c r="AH1584" s="47"/>
      <c r="AI1584" s="47"/>
    </row>
    <row r="1585" spans="11:35" x14ac:dyDescent="0.25">
      <c r="K1585" s="59"/>
      <c r="L1585" s="63"/>
      <c r="M1585" s="64" t="str">
        <f>'VARIABLES DE ENTRADA'!$G$53</f>
        <v>C90A</v>
      </c>
      <c r="N1585" s="64"/>
      <c r="O1585" s="64"/>
      <c r="P1585" s="64" t="str">
        <f>'VARIABLES DE ENTRADA'!$G$61</f>
        <v>C90SE</v>
      </c>
      <c r="Q1585" s="64"/>
      <c r="R1585" s="64"/>
      <c r="S1585" s="64" t="str">
        <f>'VARIABLES DE ENTRADA'!$G$68</f>
        <v>200T</v>
      </c>
      <c r="T1585" s="64"/>
      <c r="U1585" s="64"/>
      <c r="V1585" s="64" t="str">
        <f>'VARIABLES DE ENTRADA'!$G$75</f>
        <v>B300</v>
      </c>
      <c r="W1585" s="60"/>
      <c r="X1585" s="60"/>
      <c r="Y1585" s="51"/>
      <c r="Z1585" s="51"/>
      <c r="AA1585" s="51"/>
      <c r="AB1585" s="51"/>
      <c r="AC1585" s="51"/>
      <c r="AD1585" s="51"/>
      <c r="AE1585" s="52"/>
      <c r="AF1585" s="49"/>
      <c r="AH1585" s="47"/>
      <c r="AI1585" s="47"/>
    </row>
    <row r="1586" spans="11:35" x14ac:dyDescent="0.25">
      <c r="K1586" s="59"/>
      <c r="L1586" s="63"/>
      <c r="M1586" s="64" t="str">
        <f>'VARIABLES DE ENTRADA'!$G$54</f>
        <v>C90GT</v>
      </c>
      <c r="N1586" s="64"/>
      <c r="O1586" s="64"/>
      <c r="P1586" s="66">
        <f>'VARIABLES DE ENTRADA'!$G$62</f>
        <v>100</v>
      </c>
      <c r="Q1586" s="64"/>
      <c r="R1586" s="64"/>
      <c r="S1586" s="64" t="str">
        <f>'VARIABLES DE ENTRADA'!$G$69</f>
        <v>B200</v>
      </c>
      <c r="T1586" s="64"/>
      <c r="U1586" s="64"/>
      <c r="V1586" s="64" t="str">
        <f>'VARIABLES DE ENTRADA'!$G$76</f>
        <v>B300C</v>
      </c>
      <c r="W1586" s="60"/>
      <c r="X1586" s="60"/>
      <c r="Y1586" s="51"/>
      <c r="Z1586" s="51"/>
      <c r="AA1586" s="51"/>
      <c r="AB1586" s="51"/>
      <c r="AC1586" s="51"/>
      <c r="AD1586" s="51"/>
      <c r="AE1586" s="52"/>
      <c r="AF1586" s="49"/>
      <c r="AH1586" s="47"/>
      <c r="AI1586" s="47"/>
    </row>
    <row r="1587" spans="11:35" x14ac:dyDescent="0.25">
      <c r="K1587" s="59"/>
      <c r="L1587" s="63"/>
      <c r="M1587" s="64" t="str">
        <f>'VARIABLES DE ENTRADA'!$G$55</f>
        <v>C90GTi</v>
      </c>
      <c r="N1587" s="64"/>
      <c r="O1587" s="64"/>
      <c r="P1587" s="64" t="str">
        <f>'VARIABLES DE ENTRADA'!$G$63</f>
        <v>A100</v>
      </c>
      <c r="Q1587" s="64"/>
      <c r="R1587" s="64"/>
      <c r="S1587" s="64" t="str">
        <f>'VARIABLES DE ENTRADA'!$G$70</f>
        <v>B200C</v>
      </c>
      <c r="T1587" s="64"/>
      <c r="U1587" s="64"/>
      <c r="V1587" s="64" t="str">
        <f>'VARIABLES DE ENTRADA'!$G$77</f>
        <v>B200GT</v>
      </c>
      <c r="W1587" s="60"/>
      <c r="X1587" s="60"/>
      <c r="Y1587" s="51"/>
      <c r="Z1587" s="51"/>
      <c r="AA1587" s="51"/>
      <c r="AB1587" s="51"/>
      <c r="AC1587" s="51"/>
      <c r="AD1587" s="51"/>
      <c r="AE1587" s="52"/>
      <c r="AF1587" s="49"/>
    </row>
    <row r="1588" spans="11:35" x14ac:dyDescent="0.25">
      <c r="K1588" s="59"/>
      <c r="L1588" s="63"/>
      <c r="M1588" s="64" t="str">
        <f>'VARIABLES DE ENTRADA'!$G$56</f>
        <v>E90</v>
      </c>
      <c r="N1588" s="64"/>
      <c r="O1588" s="64"/>
      <c r="P1588" s="64"/>
      <c r="Q1588" s="64"/>
      <c r="R1588" s="64"/>
      <c r="S1588" s="64"/>
      <c r="T1588" s="64"/>
      <c r="U1588" s="64"/>
      <c r="V1588" s="64"/>
      <c r="W1588" s="60"/>
      <c r="X1588" s="60"/>
      <c r="Y1588" s="51"/>
      <c r="Z1588" s="51"/>
      <c r="AA1588" s="51"/>
      <c r="AB1588" s="51"/>
      <c r="AC1588" s="51"/>
      <c r="AD1588" s="51"/>
      <c r="AE1588" s="52"/>
      <c r="AF1588" s="49"/>
    </row>
    <row r="1589" spans="11:35" ht="21.75" x14ac:dyDescent="0.25">
      <c r="P1589" s="25" t="str">
        <f>'VARIABLES DE ENTRADA'!$G$44</f>
        <v>18 DE OCTUBRE DE 2019</v>
      </c>
    </row>
    <row r="1603" spans="1:35" x14ac:dyDescent="0.25">
      <c r="A1603" s="69"/>
      <c r="B1603" s="69"/>
      <c r="C1603" s="69"/>
      <c r="D1603" s="69"/>
      <c r="E1603" s="69"/>
      <c r="F1603" s="69"/>
      <c r="G1603" s="69"/>
      <c r="H1603" s="69"/>
      <c r="I1603" s="69"/>
      <c r="J1603" s="69"/>
      <c r="K1603" s="69"/>
      <c r="L1603" s="69"/>
      <c r="M1603" s="69"/>
      <c r="N1603" s="69"/>
      <c r="O1603" s="69"/>
      <c r="P1603" s="69"/>
      <c r="Q1603" s="69"/>
      <c r="R1603" s="69"/>
      <c r="S1603" s="69"/>
      <c r="T1603" s="69"/>
      <c r="U1603" s="69"/>
      <c r="V1603" s="69"/>
      <c r="W1603" s="69"/>
      <c r="X1603" s="69"/>
      <c r="Y1603" s="69"/>
      <c r="Z1603" s="69"/>
      <c r="AA1603" s="69"/>
      <c r="AB1603" s="69"/>
      <c r="AC1603" s="69"/>
      <c r="AD1603" s="69"/>
      <c r="AE1603" s="69"/>
      <c r="AF1603" s="69"/>
      <c r="AG1603" s="69"/>
      <c r="AH1603" s="69"/>
      <c r="AI1603" s="69"/>
    </row>
    <row r="1604" spans="1:35" x14ac:dyDescent="0.25">
      <c r="A1604" s="69"/>
      <c r="B1604" s="69"/>
      <c r="C1604" s="69"/>
      <c r="D1604" s="69"/>
      <c r="E1604" s="69"/>
      <c r="F1604" s="69"/>
      <c r="G1604" s="69"/>
      <c r="H1604" s="69"/>
      <c r="I1604" s="69"/>
      <c r="J1604" s="69"/>
      <c r="K1604" s="69"/>
      <c r="L1604" s="69"/>
      <c r="M1604" s="69"/>
      <c r="N1604" s="69"/>
      <c r="O1604" s="69"/>
      <c r="P1604" s="69"/>
      <c r="Q1604" s="69"/>
      <c r="R1604" s="69"/>
      <c r="S1604" s="69"/>
      <c r="T1604" s="69"/>
      <c r="U1604" s="69"/>
      <c r="V1604" s="69"/>
      <c r="W1604" s="69"/>
      <c r="X1604" s="69"/>
      <c r="Y1604" s="69"/>
      <c r="Z1604" s="69"/>
      <c r="AA1604" s="69"/>
      <c r="AB1604" s="69"/>
      <c r="AC1604" s="69"/>
      <c r="AD1604" s="69"/>
      <c r="AE1604" s="69"/>
      <c r="AF1604" s="69"/>
      <c r="AG1604" s="69"/>
      <c r="AH1604" s="69"/>
      <c r="AI1604" s="69"/>
    </row>
    <row r="1605" spans="1:35" ht="23.25" x14ac:dyDescent="0.25">
      <c r="A1605" s="69"/>
      <c r="B1605" s="70"/>
      <c r="C1605" s="70"/>
      <c r="D1605" s="70"/>
      <c r="E1605" s="70"/>
      <c r="F1605" s="70"/>
      <c r="G1605" s="70"/>
      <c r="H1605" s="70"/>
      <c r="I1605" s="70"/>
      <c r="J1605" s="70"/>
      <c r="K1605" s="70"/>
      <c r="L1605" s="70"/>
      <c r="M1605" s="70"/>
      <c r="N1605" s="70"/>
      <c r="O1605" s="70"/>
      <c r="P1605" s="71"/>
      <c r="Q1605" s="72"/>
      <c r="R1605" s="72"/>
      <c r="S1605" s="70"/>
      <c r="T1605" s="70"/>
      <c r="U1605" s="70"/>
      <c r="V1605" s="70"/>
      <c r="W1605" s="70"/>
      <c r="X1605" s="70"/>
      <c r="Y1605" s="70"/>
      <c r="Z1605" s="70"/>
      <c r="AA1605" s="70"/>
      <c r="AB1605" s="70"/>
      <c r="AC1605" s="70"/>
      <c r="AD1605" s="70"/>
      <c r="AE1605" s="70"/>
      <c r="AF1605" s="70"/>
      <c r="AG1605" s="70"/>
      <c r="AH1605" s="69"/>
      <c r="AI1605" s="69"/>
    </row>
    <row r="1606" spans="1:35" x14ac:dyDescent="0.25">
      <c r="A1606" s="69"/>
      <c r="B1606" s="70"/>
      <c r="C1606" s="70"/>
      <c r="D1606" s="70"/>
      <c r="E1606" s="70"/>
      <c r="F1606" s="70"/>
      <c r="G1606" s="70"/>
      <c r="H1606" s="70"/>
      <c r="I1606" s="70"/>
      <c r="J1606" s="70"/>
      <c r="K1606" s="70"/>
      <c r="L1606" s="70"/>
      <c r="M1606" s="70"/>
      <c r="N1606" s="70"/>
      <c r="O1606" s="70"/>
      <c r="P1606" s="69"/>
      <c r="Q1606" s="70"/>
      <c r="R1606" s="70"/>
      <c r="S1606" s="70"/>
      <c r="T1606" s="70"/>
      <c r="U1606" s="70"/>
      <c r="V1606" s="70"/>
      <c r="W1606" s="70"/>
      <c r="X1606" s="70"/>
      <c r="Y1606" s="70"/>
      <c r="Z1606" s="70"/>
      <c r="AA1606" s="70"/>
      <c r="AB1606" s="70"/>
      <c r="AC1606" s="70"/>
      <c r="AD1606" s="70"/>
      <c r="AE1606" s="70"/>
      <c r="AF1606" s="70"/>
      <c r="AG1606" s="70"/>
      <c r="AH1606" s="69"/>
      <c r="AI1606" s="69"/>
    </row>
    <row r="1607" spans="1:35" x14ac:dyDescent="0.25">
      <c r="A1607" s="95" t="str">
        <f>'VARIABLES DE ENTRADA'!$G$47</f>
        <v>CURSO DE ENTRENAMIENTO EN EL MANTENIMIENTO EN LÍNEA Y BASE DE BEECHCRAFT KING AIR 90/100/200/300.</v>
      </c>
      <c r="B1607" s="95"/>
      <c r="C1607" s="95"/>
      <c r="D1607" s="95"/>
      <c r="E1607" s="95"/>
      <c r="F1607" s="95"/>
      <c r="G1607" s="95"/>
      <c r="H1607" s="95"/>
      <c r="I1607" s="95"/>
      <c r="J1607" s="95"/>
      <c r="K1607" s="95"/>
      <c r="L1607" s="95"/>
      <c r="M1607" s="95"/>
      <c r="N1607" s="95"/>
      <c r="O1607" s="95"/>
      <c r="P1607" s="95"/>
      <c r="Q1607" s="95"/>
      <c r="R1607" s="95"/>
      <c r="S1607" s="95"/>
      <c r="T1607" s="95"/>
      <c r="U1607" s="95"/>
      <c r="V1607" s="95"/>
      <c r="W1607" s="95"/>
      <c r="X1607" s="95"/>
      <c r="Y1607" s="95"/>
      <c r="Z1607" s="95"/>
      <c r="AA1607" s="95"/>
      <c r="AB1607" s="95"/>
      <c r="AC1607" s="95"/>
      <c r="AD1607" s="95"/>
      <c r="AE1607" s="95"/>
      <c r="AF1607" s="95"/>
      <c r="AG1607" s="95"/>
      <c r="AH1607" s="95"/>
      <c r="AI1607" s="95"/>
    </row>
    <row r="1608" spans="1:35" x14ac:dyDescent="0.25">
      <c r="A1608" s="95"/>
      <c r="B1608" s="95"/>
      <c r="C1608" s="95"/>
      <c r="D1608" s="95"/>
      <c r="E1608" s="95"/>
      <c r="F1608" s="95"/>
      <c r="G1608" s="95"/>
      <c r="H1608" s="95"/>
      <c r="I1608" s="95"/>
      <c r="J1608" s="95"/>
      <c r="K1608" s="95"/>
      <c r="L1608" s="95"/>
      <c r="M1608" s="95"/>
      <c r="N1608" s="95"/>
      <c r="O1608" s="95"/>
      <c r="P1608" s="95"/>
      <c r="Q1608" s="95"/>
      <c r="R1608" s="95"/>
      <c r="S1608" s="95"/>
      <c r="T1608" s="95"/>
      <c r="U1608" s="95"/>
      <c r="V1608" s="95"/>
      <c r="W1608" s="95"/>
      <c r="X1608" s="95"/>
      <c r="Y1608" s="95"/>
      <c r="Z1608" s="95"/>
      <c r="AA1608" s="95"/>
      <c r="AB1608" s="95"/>
      <c r="AC1608" s="95"/>
      <c r="AD1608" s="95"/>
      <c r="AE1608" s="95"/>
      <c r="AF1608" s="95"/>
      <c r="AG1608" s="95"/>
      <c r="AH1608" s="95"/>
      <c r="AI1608" s="95"/>
    </row>
    <row r="1609" spans="1:35" ht="23.25" x14ac:dyDescent="0.25">
      <c r="A1609" s="95" t="str">
        <f>'VARIABLES DE ENTRADA'!$A$42</f>
        <v>Nº DE CONTROL DE ESPECIFICACIONES TÉCNICAS DEL CURSO</v>
      </c>
      <c r="B1609" s="95"/>
      <c r="C1609" s="95"/>
      <c r="D1609" s="95"/>
      <c r="E1609" s="95"/>
      <c r="F1609" s="95"/>
      <c r="G1609" s="95"/>
      <c r="H1609" s="95"/>
      <c r="I1609" s="95"/>
      <c r="J1609" s="95"/>
      <c r="K1609" s="95"/>
      <c r="L1609" s="95"/>
      <c r="M1609" s="95"/>
      <c r="N1609" s="95"/>
      <c r="O1609" s="95"/>
      <c r="P1609" s="95"/>
      <c r="Q1609" s="95"/>
      <c r="R1609" s="95"/>
      <c r="S1609" s="95"/>
      <c r="T1609" s="95"/>
      <c r="U1609" s="95"/>
      <c r="V1609" s="95"/>
      <c r="W1609" s="95"/>
      <c r="X1609" s="95"/>
      <c r="Y1609" s="95"/>
      <c r="Z1609" s="95"/>
      <c r="AA1609" s="95"/>
      <c r="AB1609" s="95"/>
      <c r="AC1609" s="95"/>
      <c r="AD1609" s="95"/>
      <c r="AE1609" s="95"/>
      <c r="AF1609" s="95"/>
      <c r="AG1609" s="95"/>
      <c r="AH1609" s="95"/>
      <c r="AI1609" s="95"/>
    </row>
    <row r="1610" spans="1:35" ht="24.75" x14ac:dyDescent="0.25">
      <c r="A1610" s="96" t="str">
        <f>'VARIABLES DE ENTRADA'!$G$42</f>
        <v>JI-ES-005-91</v>
      </c>
      <c r="B1610" s="96"/>
      <c r="C1610" s="96"/>
      <c r="D1610" s="96"/>
      <c r="E1610" s="96"/>
      <c r="F1610" s="96"/>
      <c r="G1610" s="96"/>
      <c r="H1610" s="96"/>
      <c r="I1610" s="96"/>
      <c r="J1610" s="96"/>
      <c r="K1610" s="96"/>
      <c r="L1610" s="96"/>
      <c r="M1610" s="96"/>
      <c r="N1610" s="96"/>
      <c r="O1610" s="96"/>
      <c r="P1610" s="96"/>
      <c r="Q1610" s="96"/>
      <c r="R1610" s="96"/>
      <c r="S1610" s="96"/>
      <c r="T1610" s="96"/>
      <c r="U1610" s="96"/>
      <c r="V1610" s="96"/>
      <c r="W1610" s="96"/>
      <c r="X1610" s="96"/>
      <c r="Y1610" s="96"/>
      <c r="Z1610" s="96"/>
      <c r="AA1610" s="96"/>
      <c r="AB1610" s="96"/>
      <c r="AC1610" s="96"/>
      <c r="AD1610" s="96"/>
      <c r="AE1610" s="96"/>
      <c r="AF1610" s="96"/>
      <c r="AG1610" s="96"/>
      <c r="AH1610" s="96"/>
      <c r="AI1610" s="96"/>
    </row>
    <row r="1611" spans="1:35" ht="23.25" x14ac:dyDescent="0.25">
      <c r="A1611" s="95" t="s">
        <v>34</v>
      </c>
      <c r="B1611" s="95"/>
      <c r="C1611" s="95"/>
      <c r="D1611" s="95"/>
      <c r="E1611" s="95"/>
      <c r="F1611" s="95"/>
      <c r="G1611" s="95"/>
      <c r="H1611" s="95"/>
      <c r="I1611" s="95"/>
      <c r="J1611" s="95"/>
      <c r="K1611" s="95"/>
      <c r="L1611" s="95"/>
      <c r="M1611" s="95"/>
      <c r="N1611" s="95"/>
      <c r="O1611" s="95"/>
      <c r="P1611" s="95"/>
      <c r="Q1611" s="95"/>
      <c r="R1611" s="95"/>
      <c r="S1611" s="95"/>
      <c r="T1611" s="95"/>
      <c r="U1611" s="95"/>
      <c r="V1611" s="95"/>
      <c r="W1611" s="95"/>
      <c r="X1611" s="95"/>
      <c r="Y1611" s="95"/>
      <c r="Z1611" s="95"/>
      <c r="AA1611" s="95"/>
      <c r="AB1611" s="95"/>
      <c r="AC1611" s="95"/>
      <c r="AD1611" s="95"/>
      <c r="AE1611" s="95"/>
      <c r="AF1611" s="95"/>
      <c r="AG1611" s="95"/>
      <c r="AH1611" s="95"/>
      <c r="AI1611" s="95"/>
    </row>
    <row r="1612" spans="1:35" ht="24.75" x14ac:dyDescent="0.25">
      <c r="A1612" s="96">
        <f>'VARIABLES DE ENTRADA'!$G$41</f>
        <v>75</v>
      </c>
      <c r="B1612" s="96"/>
      <c r="C1612" s="96"/>
      <c r="D1612" s="96"/>
      <c r="E1612" s="96"/>
      <c r="F1612" s="96"/>
      <c r="G1612" s="96"/>
      <c r="H1612" s="96"/>
      <c r="I1612" s="96"/>
      <c r="J1612" s="96"/>
      <c r="K1612" s="96"/>
      <c r="L1612" s="96"/>
      <c r="M1612" s="96"/>
      <c r="N1612" s="96"/>
      <c r="O1612" s="96"/>
      <c r="P1612" s="96"/>
      <c r="Q1612" s="96"/>
      <c r="R1612" s="96"/>
      <c r="S1612" s="96"/>
      <c r="T1612" s="96"/>
      <c r="U1612" s="96"/>
      <c r="V1612" s="96"/>
      <c r="W1612" s="96"/>
      <c r="X1612" s="96"/>
      <c r="Y1612" s="96"/>
      <c r="Z1612" s="96"/>
      <c r="AA1612" s="96"/>
      <c r="AB1612" s="96"/>
      <c r="AC1612" s="96"/>
      <c r="AD1612" s="96"/>
      <c r="AE1612" s="96"/>
      <c r="AF1612" s="96"/>
      <c r="AG1612" s="96"/>
      <c r="AH1612" s="96"/>
      <c r="AI1612" s="96"/>
    </row>
    <row r="1613" spans="1:35" x14ac:dyDescent="0.25">
      <c r="A1613" s="69"/>
      <c r="B1613" s="70"/>
      <c r="C1613" s="69"/>
      <c r="D1613" s="69"/>
      <c r="E1613" s="69"/>
      <c r="F1613" s="69"/>
      <c r="G1613" s="69"/>
      <c r="H1613" s="69"/>
      <c r="I1613" s="69"/>
      <c r="J1613" s="69"/>
      <c r="K1613" s="69"/>
      <c r="L1613" s="69"/>
      <c r="M1613" s="69"/>
      <c r="N1613" s="69"/>
      <c r="O1613" s="69"/>
      <c r="P1613" s="69"/>
      <c r="Q1613" s="69"/>
      <c r="R1613" s="69"/>
      <c r="S1613" s="69"/>
      <c r="T1613" s="69"/>
      <c r="U1613" s="69"/>
      <c r="V1613" s="69"/>
      <c r="W1613" s="69"/>
      <c r="X1613" s="69"/>
      <c r="Y1613" s="69"/>
      <c r="Z1613" s="69"/>
      <c r="AA1613" s="69"/>
      <c r="AB1613" s="69"/>
      <c r="AC1613" s="69"/>
      <c r="AD1613" s="69"/>
      <c r="AE1613" s="70"/>
      <c r="AF1613" s="70"/>
      <c r="AG1613" s="70"/>
      <c r="AH1613" s="69"/>
      <c r="AI1613" s="69"/>
    </row>
    <row r="1614" spans="1:35" ht="23.25" x14ac:dyDescent="0.25">
      <c r="A1614" s="95" t="s">
        <v>48</v>
      </c>
      <c r="B1614" s="95"/>
      <c r="C1614" s="95"/>
      <c r="D1614" s="95"/>
      <c r="E1614" s="95"/>
      <c r="F1614" s="95"/>
      <c r="G1614" s="95"/>
      <c r="H1614" s="95"/>
      <c r="I1614" s="95"/>
      <c r="J1614" s="95"/>
      <c r="K1614" s="95"/>
      <c r="L1614" s="95"/>
      <c r="M1614" s="95"/>
      <c r="N1614" s="95"/>
      <c r="O1614" s="95"/>
      <c r="P1614" s="95"/>
      <c r="Q1614" s="95"/>
      <c r="R1614" s="95"/>
      <c r="S1614" s="95"/>
      <c r="T1614" s="95"/>
      <c r="U1614" s="95"/>
      <c r="V1614" s="95"/>
      <c r="W1614" s="95"/>
      <c r="X1614" s="95"/>
      <c r="Y1614" s="95"/>
      <c r="Z1614" s="95"/>
      <c r="AA1614" s="95"/>
      <c r="AB1614" s="95"/>
      <c r="AC1614" s="95"/>
      <c r="AD1614" s="95"/>
      <c r="AE1614" s="95"/>
      <c r="AF1614" s="95"/>
      <c r="AG1614" s="95"/>
      <c r="AH1614" s="95"/>
      <c r="AI1614" s="95"/>
    </row>
    <row r="1615" spans="1:35" ht="23.25" x14ac:dyDescent="0.25">
      <c r="A1615" s="69"/>
      <c r="B1615" s="70"/>
      <c r="D1615" s="74" t="str">
        <f>'VARIABLES DE ENTRADA'!$A$12</f>
        <v>Nº</v>
      </c>
      <c r="F1615" s="74" t="str">
        <f>'VARIABLES DE ENTRADA'!$B$12</f>
        <v>TEMA</v>
      </c>
      <c r="G1615" s="74"/>
      <c r="H1615" s="74"/>
      <c r="I1615" s="74"/>
      <c r="J1615" s="74"/>
      <c r="K1615" s="74"/>
      <c r="L1615" s="74"/>
      <c r="M1615" s="74"/>
      <c r="N1615" s="74"/>
      <c r="O1615" s="74"/>
      <c r="P1615" s="87" t="str">
        <f>'VARIABLES DE ENTRADA'!$C$12</f>
        <v>HRS.</v>
      </c>
      <c r="Q1615" s="74"/>
      <c r="R1615" s="74"/>
      <c r="S1615" s="74" t="str">
        <f>'VARIABLES DE ENTRADA'!$A$12</f>
        <v>Nº</v>
      </c>
      <c r="U1615" s="74" t="str">
        <f>'VARIABLES DE ENTRADA'!$B$12</f>
        <v>TEMA</v>
      </c>
      <c r="V1615" s="74"/>
      <c r="W1615" s="74"/>
      <c r="X1615" s="74"/>
      <c r="Y1615" s="74"/>
      <c r="Z1615" s="74"/>
      <c r="AA1615" s="74"/>
      <c r="AB1615" s="74"/>
      <c r="AC1615" s="74"/>
      <c r="AD1615" s="74"/>
      <c r="AE1615" s="87" t="str">
        <f>'VARIABLES DE ENTRADA'!$C$12</f>
        <v>HRS.</v>
      </c>
      <c r="AG1615" s="70"/>
      <c r="AH1615" s="69"/>
      <c r="AI1615" s="69"/>
    </row>
    <row r="1616" spans="1:35" ht="21" x14ac:dyDescent="0.35">
      <c r="A1616" s="69"/>
      <c r="B1616" s="70"/>
      <c r="D1616" s="75">
        <f>'VARIABLES DE ENTRADA'!$A$13</f>
        <v>1</v>
      </c>
      <c r="F1616" s="75" t="str">
        <f>'VARIABLES DE ENTRADA'!$B$13</f>
        <v>LIMITACIONES DE AERONAVEGABILIDAD</v>
      </c>
      <c r="G1616" s="75"/>
      <c r="H1616" s="75"/>
      <c r="I1616" s="75"/>
      <c r="J1616" s="75"/>
      <c r="K1616" s="75"/>
      <c r="L1616" s="75"/>
      <c r="M1616" s="75"/>
      <c r="N1616" s="70"/>
      <c r="O1616" s="70"/>
      <c r="P1616" s="76">
        <f>'VARIABLES DE ENTRADA'!$C$13</f>
        <v>2</v>
      </c>
      <c r="Q1616" s="70"/>
      <c r="R1616" s="70"/>
      <c r="S1616" s="75">
        <f>'VARIABLES DE ENTRADA'!$A$33</f>
        <v>21</v>
      </c>
      <c r="U1616" s="75" t="str">
        <f>'VARIABLES DE ENTRADA'!$B$33</f>
        <v>CONTROLES DEL MOTOR</v>
      </c>
      <c r="V1616" s="75"/>
      <c r="W1616" s="75"/>
      <c r="X1616" s="75"/>
      <c r="Y1616" s="75"/>
      <c r="Z1616" s="75"/>
      <c r="AA1616" s="75"/>
      <c r="AB1616" s="75"/>
      <c r="AC1616" s="70"/>
      <c r="AD1616" s="70"/>
      <c r="AE1616" s="76">
        <f>'VARIABLES DE ENTRADA'!$C$33</f>
        <v>2</v>
      </c>
      <c r="AG1616" s="70"/>
      <c r="AH1616" s="69"/>
      <c r="AI1616" s="69"/>
    </row>
    <row r="1617" spans="1:35" ht="21" x14ac:dyDescent="0.35">
      <c r="A1617" s="69"/>
      <c r="B1617" s="70"/>
      <c r="D1617" s="75">
        <f>'VARIABLES DE ENTRADA'!$A$14</f>
        <v>2</v>
      </c>
      <c r="F1617" s="75" t="str">
        <f>'VARIABLES DE ENTRADA'!$B$14</f>
        <v>DIMENSIONES Y AREAS</v>
      </c>
      <c r="G1617" s="75"/>
      <c r="H1617" s="75"/>
      <c r="I1617" s="75"/>
      <c r="J1617" s="75"/>
      <c r="K1617" s="75"/>
      <c r="L1617" s="75"/>
      <c r="M1617" s="75"/>
      <c r="N1617" s="70"/>
      <c r="O1617" s="70"/>
      <c r="P1617" s="76">
        <f>'VARIABLES DE ENTRADA'!$C$14</f>
        <v>1</v>
      </c>
      <c r="Q1617" s="70"/>
      <c r="R1617" s="70"/>
      <c r="S1617" s="75">
        <f>'VARIABLES DE ENTRADA'!$A$34</f>
        <v>22</v>
      </c>
      <c r="U1617" s="75" t="str">
        <f>'VARIABLES DE ENTRADA'!$B$34</f>
        <v>INDICADORES DEL MOTOR</v>
      </c>
      <c r="V1617" s="75"/>
      <c r="W1617" s="75"/>
      <c r="X1617" s="75"/>
      <c r="Y1617" s="75"/>
      <c r="Z1617" s="75"/>
      <c r="AA1617" s="75"/>
      <c r="AB1617" s="75"/>
      <c r="AC1617" s="70"/>
      <c r="AD1617" s="70"/>
      <c r="AE1617" s="76">
        <f>'VARIABLES DE ENTRADA'!$C$34</f>
        <v>2</v>
      </c>
      <c r="AG1617" s="70"/>
      <c r="AH1617" s="69"/>
      <c r="AI1617" s="69"/>
    </row>
    <row r="1618" spans="1:35" ht="21" x14ac:dyDescent="0.35">
      <c r="A1618" s="69"/>
      <c r="B1618" s="70"/>
      <c r="D1618" s="75">
        <f>'VARIABLES DE ENTRADA'!$A$15</f>
        <v>3</v>
      </c>
      <c r="F1618" s="75" t="str">
        <f>'VARIABLES DE ENTRADA'!$B$15</f>
        <v>SERVICIO</v>
      </c>
      <c r="G1618" s="75"/>
      <c r="H1618" s="75"/>
      <c r="I1618" s="75"/>
      <c r="J1618" s="75"/>
      <c r="K1618" s="75"/>
      <c r="L1618" s="75"/>
      <c r="M1618" s="75"/>
      <c r="N1618" s="70"/>
      <c r="O1618" s="70"/>
      <c r="P1618" s="76">
        <f>'VARIABLES DE ENTRADA'!$C$15</f>
        <v>6</v>
      </c>
      <c r="Q1618" s="70"/>
      <c r="R1618" s="70"/>
      <c r="S1618" s="75">
        <f>'VARIABLES DE ENTRADA'!$A$35</f>
        <v>23</v>
      </c>
      <c r="U1618" s="75" t="str">
        <f>'VARIABLES DE ENTRADA'!$B$35</f>
        <v>ESCAPE</v>
      </c>
      <c r="V1618" s="75"/>
      <c r="W1618" s="75"/>
      <c r="X1618" s="75"/>
      <c r="Y1618" s="75"/>
      <c r="Z1618" s="75"/>
      <c r="AA1618" s="75"/>
      <c r="AB1618" s="75"/>
      <c r="AC1618" s="70"/>
      <c r="AD1618" s="70"/>
      <c r="AE1618" s="76">
        <f>'VARIABLES DE ENTRADA'!$C$35</f>
        <v>2</v>
      </c>
      <c r="AG1618" s="70"/>
      <c r="AH1618" s="69"/>
      <c r="AI1618" s="69"/>
    </row>
    <row r="1619" spans="1:35" ht="21" x14ac:dyDescent="0.35">
      <c r="A1619" s="69"/>
      <c r="B1619" s="70"/>
      <c r="D1619" s="75">
        <f>'VARIABLES DE ENTRADA'!$A$16</f>
        <v>4</v>
      </c>
      <c r="F1619" s="75" t="str">
        <f>'VARIABLES DE ENTRADA'!$B$16</f>
        <v>AIRE ACONDICIONADO</v>
      </c>
      <c r="G1619" s="75"/>
      <c r="H1619" s="75"/>
      <c r="I1619" s="75"/>
      <c r="J1619" s="75"/>
      <c r="K1619" s="75"/>
      <c r="L1619" s="75"/>
      <c r="M1619" s="75"/>
      <c r="N1619" s="70"/>
      <c r="O1619" s="70"/>
      <c r="P1619" s="76">
        <f>'VARIABLES DE ENTRADA'!$C$16</f>
        <v>4</v>
      </c>
      <c r="Q1619" s="70"/>
      <c r="R1619" s="70"/>
      <c r="S1619" s="75">
        <f>'VARIABLES DE ENTRADA'!$A$36</f>
        <v>24</v>
      </c>
      <c r="U1619" s="75" t="str">
        <f>'VARIABLES DE ENTRADA'!$B$36</f>
        <v>LUBRICACIÓN DEL MOTOR</v>
      </c>
      <c r="V1619" s="75"/>
      <c r="W1619" s="75"/>
      <c r="X1619" s="75"/>
      <c r="Y1619" s="75"/>
      <c r="Z1619" s="75"/>
      <c r="AA1619" s="75"/>
      <c r="AB1619" s="75"/>
      <c r="AC1619" s="70"/>
      <c r="AD1619" s="70"/>
      <c r="AE1619" s="76">
        <f>'VARIABLES DE ENTRADA'!$C$36</f>
        <v>2</v>
      </c>
      <c r="AG1619" s="70"/>
      <c r="AH1619" s="69"/>
      <c r="AI1619" s="69"/>
    </row>
    <row r="1620" spans="1:35" ht="21" x14ac:dyDescent="0.35">
      <c r="A1620" s="69"/>
      <c r="B1620" s="70"/>
      <c r="D1620" s="75">
        <f>'VARIABLES DE ENTRADA'!$A$17</f>
        <v>5</v>
      </c>
      <c r="F1620" s="75" t="str">
        <f>'VARIABLES DE ENTRADA'!$B$17</f>
        <v>SISTEMA ELECTRICO</v>
      </c>
      <c r="G1620" s="75"/>
      <c r="H1620" s="75"/>
      <c r="I1620" s="75"/>
      <c r="J1620" s="75"/>
      <c r="K1620" s="75"/>
      <c r="L1620" s="75"/>
      <c r="M1620" s="75"/>
      <c r="N1620" s="70"/>
      <c r="O1620" s="70"/>
      <c r="P1620" s="76">
        <f>'VARIABLES DE ENTRADA'!$C$17</f>
        <v>4</v>
      </c>
      <c r="Q1620" s="70"/>
      <c r="R1620" s="70"/>
      <c r="S1620" s="75">
        <f>'VARIABLES DE ENTRADA'!$A$37</f>
        <v>25</v>
      </c>
      <c r="U1620" s="75" t="str">
        <f>'VARIABLES DE ENTRADA'!$B$37</f>
        <v>ARRANQUE</v>
      </c>
      <c r="V1620" s="75"/>
      <c r="W1620" s="75"/>
      <c r="X1620" s="75"/>
      <c r="Y1620" s="75"/>
      <c r="Z1620" s="75"/>
      <c r="AA1620" s="75"/>
      <c r="AB1620" s="75"/>
      <c r="AC1620" s="70"/>
      <c r="AD1620" s="70"/>
      <c r="AE1620" s="76">
        <f>'VARIABLES DE ENTRADA'!$C$37</f>
        <v>2</v>
      </c>
      <c r="AG1620" s="70"/>
      <c r="AH1620" s="69"/>
      <c r="AI1620" s="69"/>
    </row>
    <row r="1621" spans="1:35" ht="21" x14ac:dyDescent="0.35">
      <c r="A1621" s="69"/>
      <c r="B1621" s="70"/>
      <c r="D1621" s="75">
        <f>'VARIABLES DE ENTRADA'!$A$18</f>
        <v>6</v>
      </c>
      <c r="F1621" s="75" t="str">
        <f>'VARIABLES DE ENTRADA'!$B$18</f>
        <v>EQUIPAMIENTO Y AMOBLADO</v>
      </c>
      <c r="G1621" s="75"/>
      <c r="H1621" s="75"/>
      <c r="I1621" s="75"/>
      <c r="J1621" s="75"/>
      <c r="K1621" s="75"/>
      <c r="L1621" s="75"/>
      <c r="M1621" s="75"/>
      <c r="N1621" s="70"/>
      <c r="O1621" s="70"/>
      <c r="P1621" s="76">
        <f>'VARIABLES DE ENTRADA'!$C$18</f>
        <v>1</v>
      </c>
      <c r="Q1621" s="70"/>
      <c r="R1621" s="70"/>
      <c r="S1621" s="75">
        <f>'VARIABLES DE ENTRADA'!$F$13</f>
        <v>26</v>
      </c>
      <c r="U1621" s="75" t="str">
        <f>'VARIABLES DE ENTRADA'!$G$13</f>
        <v>KING AIR FAMILY</v>
      </c>
      <c r="V1621" s="69"/>
      <c r="W1621" s="70"/>
      <c r="X1621" s="70"/>
      <c r="Y1621" s="70"/>
      <c r="Z1621" s="70"/>
      <c r="AA1621" s="70"/>
      <c r="AB1621" s="70"/>
      <c r="AC1621" s="70"/>
      <c r="AD1621" s="70"/>
      <c r="AE1621" s="76">
        <f>'VARIABLES DE ENTRADA'!$H$13</f>
        <v>4</v>
      </c>
      <c r="AG1621" s="70"/>
      <c r="AH1621" s="69"/>
      <c r="AI1621" s="69"/>
    </row>
    <row r="1622" spans="1:35" ht="21" x14ac:dyDescent="0.35">
      <c r="A1622" s="69"/>
      <c r="B1622" s="70"/>
      <c r="D1622" s="75">
        <f>'VARIABLES DE ENTRADA'!$A$19</f>
        <v>7</v>
      </c>
      <c r="F1622" s="75" t="str">
        <f>'VARIABLES DE ENTRADA'!$B$19</f>
        <v>PROTECCIÓN DE FUEGO</v>
      </c>
      <c r="G1622" s="75"/>
      <c r="H1622" s="75"/>
      <c r="I1622" s="75"/>
      <c r="J1622" s="75"/>
      <c r="K1622" s="75"/>
      <c r="L1622" s="75"/>
      <c r="M1622" s="75"/>
      <c r="N1622" s="70"/>
      <c r="O1622" s="70"/>
      <c r="P1622" s="76">
        <f>'VARIABLES DE ENTRADA'!$C$19</f>
        <v>2</v>
      </c>
      <c r="Q1622" s="70"/>
      <c r="R1622" s="70"/>
      <c r="S1622" s="70"/>
      <c r="T1622" s="70"/>
      <c r="U1622" s="70"/>
      <c r="V1622" s="70"/>
      <c r="W1622" s="70"/>
      <c r="X1622" s="70"/>
      <c r="Y1622" s="70"/>
      <c r="Z1622" s="70"/>
      <c r="AA1622" s="70"/>
      <c r="AB1622" s="70"/>
      <c r="AC1622" s="70"/>
      <c r="AD1622" s="70"/>
      <c r="AE1622" s="70"/>
      <c r="AG1622" s="70"/>
      <c r="AH1622" s="69"/>
      <c r="AI1622" s="69"/>
    </row>
    <row r="1623" spans="1:35" ht="21" x14ac:dyDescent="0.35">
      <c r="A1623" s="69"/>
      <c r="B1623" s="70"/>
      <c r="D1623" s="75">
        <f>'VARIABLES DE ENTRADA'!$A$20</f>
        <v>8</v>
      </c>
      <c r="F1623" s="75" t="str">
        <f>'VARIABLES DE ENTRADA'!$B$20</f>
        <v>SISTEMA DE CONTROL</v>
      </c>
      <c r="G1623" s="75"/>
      <c r="H1623" s="75"/>
      <c r="I1623" s="75"/>
      <c r="J1623" s="75"/>
      <c r="K1623" s="75"/>
      <c r="L1623" s="75"/>
      <c r="M1623" s="75"/>
      <c r="N1623" s="70"/>
      <c r="O1623" s="70"/>
      <c r="P1623" s="76">
        <f>'VARIABLES DE ENTRADA'!$C$20</f>
        <v>6</v>
      </c>
      <c r="Q1623" s="70"/>
      <c r="R1623" s="70"/>
      <c r="S1623" s="69"/>
      <c r="T1623" s="70"/>
      <c r="U1623" s="70"/>
      <c r="V1623" s="70"/>
      <c r="W1623" s="70"/>
      <c r="X1623" s="70"/>
      <c r="Y1623" s="70"/>
      <c r="Z1623" s="70"/>
      <c r="AA1623" s="70"/>
      <c r="AB1623" s="70"/>
      <c r="AC1623" s="70"/>
      <c r="AD1623" s="70"/>
      <c r="AE1623" s="70"/>
      <c r="AG1623" s="70"/>
      <c r="AH1623" s="69"/>
      <c r="AI1623" s="69"/>
    </row>
    <row r="1624" spans="1:35" ht="21" x14ac:dyDescent="0.35">
      <c r="A1624" s="69"/>
      <c r="B1624" s="70"/>
      <c r="D1624" s="75">
        <f>'VARIABLES DE ENTRADA'!$A$21</f>
        <v>9</v>
      </c>
      <c r="F1624" s="75" t="str">
        <f>'VARIABLES DE ENTRADA'!$B$21</f>
        <v>SISTEMA DE COMBUSTIBLE</v>
      </c>
      <c r="G1624" s="75"/>
      <c r="H1624" s="75"/>
      <c r="I1624" s="75"/>
      <c r="J1624" s="75"/>
      <c r="K1624" s="75"/>
      <c r="L1624" s="75"/>
      <c r="M1624" s="75"/>
      <c r="N1624" s="70"/>
      <c r="O1624" s="70"/>
      <c r="P1624" s="76">
        <f>'VARIABLES DE ENTRADA'!$C$21</f>
        <v>4</v>
      </c>
      <c r="Q1624" s="70"/>
      <c r="R1624" s="70"/>
      <c r="S1624" s="70"/>
      <c r="T1624" s="70"/>
      <c r="U1624" s="70"/>
      <c r="V1624" s="70"/>
      <c r="W1624" s="70"/>
      <c r="X1624" s="70"/>
      <c r="Y1624" s="70"/>
      <c r="Z1624" s="70"/>
      <c r="AA1624" s="70"/>
      <c r="AB1624" s="70"/>
      <c r="AC1624" s="70"/>
      <c r="AD1624" s="70"/>
      <c r="AE1624" s="70"/>
      <c r="AG1624" s="70"/>
      <c r="AH1624" s="69"/>
      <c r="AI1624" s="69"/>
    </row>
    <row r="1625" spans="1:35" ht="21" x14ac:dyDescent="0.35">
      <c r="A1625" s="69"/>
      <c r="B1625" s="70"/>
      <c r="D1625" s="75">
        <f>'VARIABLES DE ENTRADA'!$A$22</f>
        <v>10</v>
      </c>
      <c r="F1625" s="75" t="str">
        <f>'VARIABLES DE ENTRADA'!$B$22</f>
        <v>SISTEMA HIDRÁULICO</v>
      </c>
      <c r="G1625" s="75"/>
      <c r="H1625" s="75"/>
      <c r="I1625" s="75"/>
      <c r="J1625" s="75"/>
      <c r="K1625" s="75"/>
      <c r="L1625" s="75"/>
      <c r="M1625" s="75"/>
      <c r="N1625" s="70"/>
      <c r="O1625" s="70"/>
      <c r="P1625" s="76">
        <f>'VARIABLES DE ENTRADA'!$C$22</f>
        <v>3</v>
      </c>
      <c r="Q1625" s="70"/>
      <c r="R1625" s="70"/>
      <c r="S1625" s="70"/>
      <c r="T1625" s="70"/>
      <c r="U1625" s="70"/>
      <c r="V1625" s="75"/>
      <c r="W1625" s="70"/>
      <c r="X1625" s="70"/>
      <c r="Y1625" s="70"/>
      <c r="Z1625" s="70"/>
      <c r="AA1625" s="70"/>
      <c r="AB1625" s="70"/>
      <c r="AC1625" s="70"/>
      <c r="AD1625" s="70"/>
      <c r="AE1625" s="70"/>
      <c r="AG1625" s="70"/>
      <c r="AH1625" s="69"/>
      <c r="AI1625" s="69"/>
    </row>
    <row r="1626" spans="1:35" ht="21" x14ac:dyDescent="0.35">
      <c r="A1626" s="69"/>
      <c r="B1626" s="70"/>
      <c r="D1626" s="75">
        <f>'VARIABLES DE ENTRADA'!$A$23</f>
        <v>11</v>
      </c>
      <c r="F1626" s="75" t="str">
        <f>'VARIABLES DE ENTRADA'!$B$23</f>
        <v xml:space="preserve">PROTECCIÓN DE HIELO Y LLUVIA </v>
      </c>
      <c r="G1626" s="75"/>
      <c r="H1626" s="75"/>
      <c r="I1626" s="75"/>
      <c r="J1626" s="75"/>
      <c r="K1626" s="75"/>
      <c r="L1626" s="75"/>
      <c r="M1626" s="75"/>
      <c r="N1626" s="70"/>
      <c r="O1626" s="70"/>
      <c r="P1626" s="76">
        <f>'VARIABLES DE ENTRADA'!$C$23</f>
        <v>3</v>
      </c>
      <c r="Q1626" s="70"/>
      <c r="R1626" s="70"/>
      <c r="S1626" s="70"/>
      <c r="T1626" s="70"/>
      <c r="U1626" s="70"/>
      <c r="V1626" s="70"/>
      <c r="W1626" s="70"/>
      <c r="X1626" s="70"/>
      <c r="Y1626" s="70"/>
      <c r="Z1626" s="70"/>
      <c r="AA1626" s="70"/>
      <c r="AB1626" s="70"/>
      <c r="AC1626" s="70"/>
      <c r="AD1626" s="70"/>
      <c r="AE1626" s="70"/>
      <c r="AG1626" s="70"/>
      <c r="AH1626" s="69"/>
      <c r="AI1626" s="69"/>
    </row>
    <row r="1627" spans="1:35" ht="21" x14ac:dyDescent="0.35">
      <c r="A1627" s="69"/>
      <c r="B1627" s="70"/>
      <c r="D1627" s="75">
        <f>'VARIABLES DE ENTRADA'!$A$24</f>
        <v>12</v>
      </c>
      <c r="F1627" s="75" t="str">
        <f>'VARIABLES DE ENTRADA'!$B$24</f>
        <v>INSTRUMENTOS</v>
      </c>
      <c r="G1627" s="75"/>
      <c r="H1627" s="75"/>
      <c r="I1627" s="75"/>
      <c r="J1627" s="75"/>
      <c r="K1627" s="75"/>
      <c r="L1627" s="75"/>
      <c r="M1627" s="75"/>
      <c r="N1627" s="70"/>
      <c r="O1627" s="70"/>
      <c r="P1627" s="76">
        <f>'VARIABLES DE ENTRADA'!$C$24</f>
        <v>2</v>
      </c>
      <c r="Q1627" s="70"/>
      <c r="R1627" s="70"/>
      <c r="S1627" s="70"/>
      <c r="T1627" s="70"/>
      <c r="U1627" s="70"/>
      <c r="V1627" s="70"/>
      <c r="W1627" s="70"/>
      <c r="X1627" s="70"/>
      <c r="Y1627" s="70"/>
      <c r="Z1627" s="70"/>
      <c r="AA1627" s="70"/>
      <c r="AB1627" s="70"/>
      <c r="AC1627" s="70"/>
      <c r="AD1627" s="70"/>
      <c r="AE1627" s="70"/>
      <c r="AG1627" s="70"/>
      <c r="AH1627" s="69"/>
      <c r="AI1627" s="69"/>
    </row>
    <row r="1628" spans="1:35" ht="21" x14ac:dyDescent="0.35">
      <c r="A1628" s="69"/>
      <c r="B1628" s="70"/>
      <c r="D1628" s="75">
        <f>'VARIABLES DE ENTRADA'!$A$25</f>
        <v>13</v>
      </c>
      <c r="F1628" s="75" t="str">
        <f>'VARIABLES DE ENTRADA'!$B$25</f>
        <v>TREN DE ATERRIZAJE</v>
      </c>
      <c r="G1628" s="75"/>
      <c r="H1628" s="75"/>
      <c r="I1628" s="75"/>
      <c r="J1628" s="75"/>
      <c r="K1628" s="75"/>
      <c r="L1628" s="75"/>
      <c r="M1628" s="75"/>
      <c r="N1628" s="70"/>
      <c r="O1628" s="70"/>
      <c r="P1628" s="76">
        <f>'VARIABLES DE ENTRADA'!$C$25</f>
        <v>4</v>
      </c>
      <c r="Q1628" s="70"/>
      <c r="R1628" s="70"/>
      <c r="S1628" s="70"/>
      <c r="T1628" s="70"/>
      <c r="U1628" s="70"/>
      <c r="V1628" s="70"/>
      <c r="W1628" s="70"/>
      <c r="X1628" s="70"/>
      <c r="Y1628" s="70"/>
      <c r="Z1628" s="70"/>
      <c r="AA1628" s="70"/>
      <c r="AB1628" s="70"/>
      <c r="AC1628" s="70"/>
      <c r="AD1628" s="70"/>
      <c r="AE1628" s="70"/>
      <c r="AG1628" s="70"/>
      <c r="AH1628" s="69"/>
      <c r="AI1628" s="69"/>
    </row>
    <row r="1629" spans="1:35" ht="21" x14ac:dyDescent="0.35">
      <c r="A1629" s="69"/>
      <c r="B1629" s="70"/>
      <c r="D1629" s="75">
        <f>'VARIABLES DE ENTRADA'!$A$26</f>
        <v>14</v>
      </c>
      <c r="F1629" s="75" t="str">
        <f>'VARIABLES DE ENTRADA'!$B$26</f>
        <v>MOTOPROPULSOR Y HÉLICE</v>
      </c>
      <c r="G1629" s="75"/>
      <c r="H1629" s="75"/>
      <c r="I1629" s="75"/>
      <c r="J1629" s="75"/>
      <c r="K1629" s="75"/>
      <c r="L1629" s="75"/>
      <c r="M1629" s="75"/>
      <c r="N1629" s="70"/>
      <c r="O1629" s="70"/>
      <c r="P1629" s="76">
        <f>'VARIABLES DE ENTRADA'!$C$26</f>
        <v>2</v>
      </c>
      <c r="Q1629" s="70"/>
      <c r="R1629" s="70"/>
      <c r="S1629" s="70"/>
      <c r="T1629" s="70"/>
      <c r="U1629" s="70"/>
      <c r="V1629" s="70"/>
      <c r="W1629" s="70"/>
      <c r="X1629" s="70"/>
      <c r="Y1629" s="70"/>
      <c r="Z1629" s="70"/>
      <c r="AA1629" s="70"/>
      <c r="AB1629" s="70"/>
      <c r="AC1629" s="70"/>
      <c r="AD1629" s="70"/>
      <c r="AE1629" s="70"/>
      <c r="AG1629" s="70"/>
      <c r="AH1629" s="69"/>
      <c r="AI1629" s="69"/>
    </row>
    <row r="1630" spans="1:35" ht="21" x14ac:dyDescent="0.35">
      <c r="A1630" s="69"/>
      <c r="B1630" s="70"/>
      <c r="D1630" s="75">
        <f>'VARIABLES DE ENTRADA'!$A$27</f>
        <v>15</v>
      </c>
      <c r="F1630" s="75" t="str">
        <f>'VARIABLES DE ENTRADA'!$B$27</f>
        <v>NEUMÁTICO</v>
      </c>
      <c r="G1630" s="75"/>
      <c r="H1630" s="75"/>
      <c r="I1630" s="75"/>
      <c r="J1630" s="75"/>
      <c r="K1630" s="75"/>
      <c r="L1630" s="75"/>
      <c r="M1630" s="75"/>
      <c r="N1630" s="70"/>
      <c r="O1630" s="70"/>
      <c r="P1630" s="76">
        <f>'VARIABLES DE ENTRADA'!$C$27</f>
        <v>3</v>
      </c>
      <c r="Q1630" s="70"/>
      <c r="R1630" s="70"/>
      <c r="S1630" s="70"/>
      <c r="T1630" s="70"/>
      <c r="U1630" s="70"/>
      <c r="V1630" s="70"/>
      <c r="W1630" s="70"/>
      <c r="X1630" s="70"/>
      <c r="Y1630" s="70"/>
      <c r="Z1630" s="70"/>
      <c r="AA1630" s="70"/>
      <c r="AB1630" s="70"/>
      <c r="AC1630" s="70"/>
      <c r="AD1630" s="70"/>
      <c r="AE1630" s="70"/>
      <c r="AG1630" s="70"/>
      <c r="AH1630" s="69"/>
      <c r="AI1630" s="69"/>
    </row>
    <row r="1631" spans="1:35" ht="21" x14ac:dyDescent="0.35">
      <c r="A1631" s="69"/>
      <c r="B1631" s="70"/>
      <c r="D1631" s="75">
        <f>'VARIABLES DE ENTRADA'!$A$28</f>
        <v>16</v>
      </c>
      <c r="F1631" s="75" t="str">
        <f>'VARIABLES DE ENTRADA'!$B$28</f>
        <v>PRÁCTICA ESTÁNDAR DE MOTOR</v>
      </c>
      <c r="G1631" s="75"/>
      <c r="H1631" s="75"/>
      <c r="I1631" s="75"/>
      <c r="J1631" s="75"/>
      <c r="K1631" s="75"/>
      <c r="L1631" s="75"/>
      <c r="M1631" s="75"/>
      <c r="N1631" s="70"/>
      <c r="O1631" s="70"/>
      <c r="P1631" s="76">
        <f>'VARIABLES DE ENTRADA'!$C$28</f>
        <v>4</v>
      </c>
      <c r="Q1631" s="70"/>
      <c r="R1631" s="70"/>
      <c r="S1631" s="70"/>
      <c r="T1631" s="70"/>
      <c r="U1631" s="70"/>
      <c r="V1631" s="70"/>
      <c r="W1631" s="70"/>
      <c r="X1631" s="70"/>
      <c r="Y1631" s="70"/>
      <c r="Z1631" s="70"/>
      <c r="AA1631" s="70"/>
      <c r="AB1631" s="70"/>
      <c r="AC1631" s="70"/>
      <c r="AD1631" s="70"/>
      <c r="AE1631" s="70"/>
      <c r="AG1631" s="70"/>
      <c r="AH1631" s="69"/>
      <c r="AI1631" s="69"/>
    </row>
    <row r="1632" spans="1:35" ht="21" x14ac:dyDescent="0.35">
      <c r="A1632" s="69"/>
      <c r="B1632" s="70"/>
      <c r="D1632" s="75">
        <f>'VARIABLES DE ENTRADA'!$A$29</f>
        <v>17</v>
      </c>
      <c r="F1632" s="75" t="str">
        <f>'VARIABLES DE ENTRADA'!$B$29</f>
        <v>PLANTA DE PODER</v>
      </c>
      <c r="G1632" s="75"/>
      <c r="H1632" s="75"/>
      <c r="I1632" s="75"/>
      <c r="J1632" s="75"/>
      <c r="K1632" s="75"/>
      <c r="L1632" s="75"/>
      <c r="M1632" s="75"/>
      <c r="N1632" s="70"/>
      <c r="O1632" s="70"/>
      <c r="P1632" s="76">
        <f>'VARIABLES DE ENTRADA'!$C$29</f>
        <v>3</v>
      </c>
      <c r="Q1632" s="70"/>
      <c r="R1632" s="70"/>
      <c r="S1632" s="70"/>
      <c r="T1632" s="70"/>
      <c r="U1632" s="70"/>
      <c r="V1632" s="70"/>
      <c r="W1632" s="70"/>
      <c r="X1632" s="70"/>
      <c r="Y1632" s="70"/>
      <c r="Z1632" s="70"/>
      <c r="AA1632" s="70"/>
      <c r="AB1632" s="70"/>
      <c r="AC1632" s="70"/>
      <c r="AD1632" s="70"/>
      <c r="AE1632" s="70"/>
      <c r="AG1632" s="70"/>
      <c r="AH1632" s="69"/>
      <c r="AI1632" s="69"/>
    </row>
    <row r="1633" spans="1:35" ht="21" x14ac:dyDescent="0.35">
      <c r="A1633" s="69"/>
      <c r="B1633" s="70"/>
      <c r="D1633" s="75">
        <f>'VARIABLES DE ENTRADA'!$A$30</f>
        <v>18</v>
      </c>
      <c r="F1633" s="75" t="str">
        <f>'VARIABLES DE ENTRADA'!$B$30</f>
        <v>SISTEMA DE COMBUSTIBLE DEL MOTOR</v>
      </c>
      <c r="G1633" s="75"/>
      <c r="H1633" s="75"/>
      <c r="I1633" s="75"/>
      <c r="J1633" s="75"/>
      <c r="K1633" s="75"/>
      <c r="L1633" s="75"/>
      <c r="M1633" s="75"/>
      <c r="N1633" s="70"/>
      <c r="O1633" s="70"/>
      <c r="P1633" s="76">
        <f>'VARIABLES DE ENTRADA'!$C$30</f>
        <v>3</v>
      </c>
      <c r="Q1633" s="70"/>
      <c r="R1633" s="70"/>
      <c r="S1633" s="70"/>
      <c r="T1633" s="70"/>
      <c r="U1633" s="70"/>
      <c r="V1633" s="70"/>
      <c r="W1633" s="70"/>
      <c r="X1633" s="70"/>
      <c r="Y1633" s="70"/>
      <c r="Z1633" s="70"/>
      <c r="AA1633" s="70"/>
      <c r="AB1633" s="70"/>
      <c r="AC1633" s="70"/>
      <c r="AD1633" s="70"/>
      <c r="AE1633" s="70"/>
      <c r="AG1633" s="70"/>
      <c r="AH1633" s="69"/>
      <c r="AI1633" s="69"/>
    </row>
    <row r="1634" spans="1:35" ht="21" x14ac:dyDescent="0.35">
      <c r="A1634" s="69"/>
      <c r="B1634" s="70"/>
      <c r="D1634" s="75">
        <f>'VARIABLES DE ENTRADA'!$A$31</f>
        <v>19</v>
      </c>
      <c r="F1634" s="75" t="str">
        <f>'VARIABLES DE ENTRADA'!$B$31</f>
        <v>IGNICIÓN</v>
      </c>
      <c r="G1634" s="75"/>
      <c r="H1634" s="75"/>
      <c r="I1634" s="75"/>
      <c r="J1634" s="75"/>
      <c r="K1634" s="75"/>
      <c r="L1634" s="75"/>
      <c r="M1634" s="75"/>
      <c r="N1634" s="70"/>
      <c r="O1634" s="70"/>
      <c r="P1634" s="76">
        <f>'VARIABLES DE ENTRADA'!$C$31</f>
        <v>2</v>
      </c>
      <c r="Q1634" s="70"/>
      <c r="R1634" s="70"/>
      <c r="S1634" s="70"/>
      <c r="T1634" s="70"/>
      <c r="U1634" s="70"/>
      <c r="V1634" s="70"/>
      <c r="W1634" s="70"/>
      <c r="X1634" s="70"/>
      <c r="Y1634" s="70"/>
      <c r="Z1634" s="70"/>
      <c r="AA1634" s="70"/>
      <c r="AB1634" s="70"/>
      <c r="AC1634" s="70"/>
      <c r="AD1634" s="70"/>
      <c r="AE1634" s="70"/>
      <c r="AG1634" s="70"/>
      <c r="AH1634" s="69"/>
      <c r="AI1634" s="69"/>
    </row>
    <row r="1635" spans="1:35" ht="21" x14ac:dyDescent="0.35">
      <c r="A1635" s="69"/>
      <c r="B1635" s="70"/>
      <c r="D1635" s="75">
        <f>'VARIABLES DE ENTRADA'!$A$32</f>
        <v>20</v>
      </c>
      <c r="F1635" s="75" t="str">
        <f>'VARIABLES DE ENTRADA'!$B$32</f>
        <v>AIRE</v>
      </c>
      <c r="G1635" s="75"/>
      <c r="H1635" s="75"/>
      <c r="I1635" s="75"/>
      <c r="J1635" s="75"/>
      <c r="K1635" s="75"/>
      <c r="L1635" s="75"/>
      <c r="M1635" s="75"/>
      <c r="N1635" s="70"/>
      <c r="O1635" s="70"/>
      <c r="P1635" s="76">
        <f>'VARIABLES DE ENTRADA'!$C$32</f>
        <v>2</v>
      </c>
      <c r="Q1635" s="70"/>
      <c r="R1635" s="70"/>
      <c r="S1635" s="70"/>
      <c r="T1635" s="70"/>
      <c r="U1635" s="70"/>
      <c r="V1635" s="70"/>
      <c r="W1635" s="70"/>
      <c r="X1635" s="70"/>
      <c r="Y1635" s="70"/>
      <c r="Z1635" s="70"/>
      <c r="AA1635" s="70"/>
      <c r="AB1635" s="70"/>
      <c r="AC1635" s="70"/>
      <c r="AD1635" s="70"/>
      <c r="AE1635" s="70"/>
      <c r="AG1635" s="70"/>
      <c r="AH1635" s="69"/>
      <c r="AI1635" s="69"/>
    </row>
    <row r="1636" spans="1:35" x14ac:dyDescent="0.25">
      <c r="A1636" s="69"/>
      <c r="B1636" s="70"/>
      <c r="C1636" s="69"/>
      <c r="D1636" s="69"/>
      <c r="E1636" s="69"/>
      <c r="F1636" s="69"/>
      <c r="G1636" s="69"/>
      <c r="H1636" s="69"/>
      <c r="I1636" s="69"/>
      <c r="J1636" s="69"/>
      <c r="K1636" s="69"/>
      <c r="L1636" s="69"/>
      <c r="M1636" s="70"/>
      <c r="N1636" s="70"/>
      <c r="O1636" s="70"/>
      <c r="P1636" s="70"/>
      <c r="Q1636" s="70"/>
      <c r="R1636" s="70"/>
      <c r="S1636" s="70"/>
      <c r="T1636" s="70"/>
      <c r="U1636" s="70"/>
      <c r="V1636" s="70"/>
      <c r="W1636" s="70"/>
      <c r="X1636" s="70"/>
      <c r="Y1636" s="70"/>
      <c r="Z1636" s="70"/>
      <c r="AA1636" s="70"/>
      <c r="AB1636" s="70"/>
      <c r="AC1636" s="70"/>
      <c r="AD1636" s="70"/>
      <c r="AE1636" s="70"/>
      <c r="AF1636" s="70"/>
      <c r="AG1636" s="70"/>
      <c r="AH1636" s="69"/>
      <c r="AI1636" s="69"/>
    </row>
    <row r="1637" spans="1:35" x14ac:dyDescent="0.25">
      <c r="A1637" s="69"/>
      <c r="B1637" s="70"/>
      <c r="C1637" s="69"/>
      <c r="D1637" s="69"/>
      <c r="E1637" s="69"/>
      <c r="F1637" s="69"/>
      <c r="G1637" s="69"/>
      <c r="H1637" s="69"/>
      <c r="I1637" s="69"/>
      <c r="J1637" s="69"/>
      <c r="K1637" s="69"/>
      <c r="L1637" s="69"/>
      <c r="M1637" s="70"/>
      <c r="N1637" s="70"/>
      <c r="O1637" s="70"/>
      <c r="P1637" s="70"/>
      <c r="Q1637" s="70"/>
      <c r="R1637" s="70"/>
      <c r="S1637" s="70"/>
      <c r="T1637" s="70"/>
      <c r="U1637" s="70"/>
      <c r="V1637" s="70"/>
      <c r="W1637" s="70"/>
      <c r="X1637" s="70"/>
      <c r="Y1637" s="70"/>
      <c r="Z1637" s="70"/>
      <c r="AA1637" s="70"/>
      <c r="AB1637" s="70"/>
      <c r="AC1637" s="70"/>
      <c r="AD1637" s="70"/>
      <c r="AE1637" s="70"/>
      <c r="AF1637" s="70"/>
      <c r="AG1637" s="70"/>
      <c r="AH1637" s="69"/>
      <c r="AI1637" s="69"/>
    </row>
    <row r="1638" spans="1:35" ht="23.25" x14ac:dyDescent="0.35">
      <c r="A1638" s="69"/>
      <c r="B1638" s="70"/>
      <c r="C1638" s="69"/>
      <c r="D1638" s="69"/>
      <c r="E1638" s="69"/>
      <c r="F1638" s="69"/>
      <c r="G1638" s="69"/>
      <c r="H1638" s="69"/>
      <c r="I1638" s="77" t="s">
        <v>42</v>
      </c>
      <c r="J1638" s="77"/>
      <c r="K1638" s="78"/>
      <c r="L1638" s="78"/>
      <c r="M1638" s="78"/>
      <c r="N1638" s="78"/>
      <c r="O1638" s="78"/>
      <c r="P1638" s="78"/>
      <c r="Q1638" s="78"/>
      <c r="R1638" s="78"/>
      <c r="S1638" s="78"/>
      <c r="T1638" s="77">
        <f>'VARIABLES DE ENTRADA'!$K$133</f>
        <v>90</v>
      </c>
      <c r="U1638" s="78"/>
      <c r="V1638" s="78"/>
      <c r="W1638" s="78"/>
      <c r="X1638" s="78"/>
      <c r="Y1638" s="78"/>
      <c r="Z1638" s="70"/>
      <c r="AA1638" s="70"/>
      <c r="AB1638" s="70"/>
      <c r="AC1638" s="70"/>
      <c r="AD1638" s="70"/>
      <c r="AE1638" s="70"/>
      <c r="AF1638" s="70"/>
      <c r="AG1638" s="70"/>
      <c r="AH1638" s="69"/>
      <c r="AI1638" s="69"/>
    </row>
    <row r="1639" spans="1:35" ht="23.25" x14ac:dyDescent="0.35">
      <c r="A1639" s="69"/>
      <c r="B1639" s="70"/>
      <c r="C1639" s="79"/>
      <c r="D1639" s="79"/>
      <c r="E1639" s="79"/>
      <c r="F1639" s="79"/>
      <c r="G1639" s="79"/>
      <c r="H1639" s="79"/>
      <c r="I1639" s="77" t="s">
        <v>43</v>
      </c>
      <c r="J1639" s="77"/>
      <c r="K1639" s="78"/>
      <c r="L1639" s="78"/>
      <c r="M1639" s="78"/>
      <c r="N1639" s="78"/>
      <c r="O1639" s="78"/>
      <c r="P1639" s="78"/>
      <c r="Q1639" s="78"/>
      <c r="R1639" s="78"/>
      <c r="S1639" s="78"/>
      <c r="T1639" s="77">
        <f>'VARIABLES DE ENTRADA'!$I$133</f>
        <v>100</v>
      </c>
      <c r="U1639" s="78"/>
      <c r="V1639" s="78"/>
      <c r="W1639" s="78"/>
      <c r="X1639" s="78"/>
      <c r="Y1639" s="78"/>
      <c r="Z1639" s="70"/>
      <c r="AA1639" s="70"/>
      <c r="AB1639" s="70"/>
      <c r="AC1639" s="70"/>
      <c r="AD1639" s="70"/>
      <c r="AE1639" s="70"/>
      <c r="AF1639" s="70"/>
      <c r="AG1639" s="70"/>
      <c r="AH1639" s="69"/>
      <c r="AI1639" s="69"/>
    </row>
    <row r="1640" spans="1:35" ht="23.25" x14ac:dyDescent="0.35">
      <c r="A1640" s="69"/>
      <c r="B1640" s="70"/>
      <c r="C1640" s="70"/>
      <c r="D1640" s="70"/>
      <c r="E1640" s="70"/>
      <c r="F1640" s="70"/>
      <c r="G1640" s="70"/>
      <c r="H1640" s="70"/>
      <c r="I1640" s="77" t="s">
        <v>36</v>
      </c>
      <c r="J1640" s="77"/>
      <c r="K1640" s="78"/>
      <c r="L1640" s="78"/>
      <c r="M1640" s="78"/>
      <c r="N1640" s="78"/>
      <c r="O1640" s="78"/>
      <c r="P1640" s="78"/>
      <c r="Q1640" s="78"/>
      <c r="R1640" s="78"/>
      <c r="S1640" s="78"/>
      <c r="T1640" s="77" t="str">
        <f>'VARIABLES DE ENTRADA'!$L$133</f>
        <v>APROBADO</v>
      </c>
      <c r="U1640" s="78"/>
      <c r="V1640" s="78"/>
      <c r="W1640" s="78"/>
      <c r="X1640" s="78"/>
      <c r="Y1640" s="78"/>
      <c r="Z1640" s="70"/>
      <c r="AA1640" s="70"/>
      <c r="AB1640" s="70"/>
      <c r="AC1640" s="70"/>
      <c r="AD1640" s="70"/>
      <c r="AE1640" s="70"/>
      <c r="AF1640" s="70"/>
      <c r="AG1640" s="70"/>
      <c r="AH1640" s="69"/>
      <c r="AI1640" s="69"/>
    </row>
    <row r="1641" spans="1:35" ht="23.25" x14ac:dyDescent="0.35">
      <c r="A1641" s="69"/>
      <c r="B1641" s="70"/>
      <c r="C1641" s="70"/>
      <c r="D1641" s="70"/>
      <c r="E1641" s="70"/>
      <c r="F1641" s="70"/>
      <c r="G1641" s="70"/>
      <c r="H1641" s="70"/>
      <c r="I1641" s="80" t="s">
        <v>45</v>
      </c>
      <c r="J1641" s="70"/>
      <c r="K1641" s="70"/>
      <c r="L1641" s="70"/>
      <c r="M1641" s="70"/>
      <c r="N1641" s="70"/>
      <c r="O1641" s="70"/>
      <c r="P1641" s="70"/>
      <c r="Q1641" s="70"/>
      <c r="R1641" s="70"/>
      <c r="S1641" s="70"/>
      <c r="T1641" s="78" t="str">
        <f>'VARIABLES DE ENTRADA'!$G$43</f>
        <v>30 DE SEPTIEMBRE DE 2019</v>
      </c>
      <c r="U1641" s="78"/>
      <c r="V1641" s="70"/>
      <c r="W1641" s="70"/>
      <c r="X1641" s="70"/>
      <c r="Y1641" s="70"/>
      <c r="Z1641" s="70"/>
      <c r="AA1641" s="70"/>
      <c r="AB1641" s="70"/>
      <c r="AC1641" s="70"/>
      <c r="AD1641" s="70"/>
      <c r="AE1641" s="70"/>
      <c r="AF1641" s="70"/>
      <c r="AG1641" s="70"/>
      <c r="AH1641" s="69"/>
      <c r="AI1641" s="69"/>
    </row>
    <row r="1642" spans="1:35" ht="23.25" x14ac:dyDescent="0.35">
      <c r="A1642" s="69"/>
      <c r="B1642" s="70"/>
      <c r="C1642" s="70"/>
      <c r="D1642" s="70"/>
      <c r="E1642" s="70"/>
      <c r="F1642" s="70"/>
      <c r="G1642" s="70"/>
      <c r="H1642" s="70"/>
      <c r="I1642" s="80" t="s">
        <v>46</v>
      </c>
      <c r="J1642" s="70"/>
      <c r="K1642" s="70"/>
      <c r="L1642" s="70"/>
      <c r="M1642" s="70"/>
      <c r="N1642" s="70"/>
      <c r="O1642" s="70"/>
      <c r="P1642" s="70"/>
      <c r="Q1642" s="70"/>
      <c r="R1642" s="70"/>
      <c r="S1642" s="70"/>
      <c r="T1642" s="78" t="str">
        <f>'VARIABLES DE ENTRADA'!$G$44</f>
        <v>18 DE OCTUBRE DE 2019</v>
      </c>
      <c r="U1642" s="78"/>
      <c r="V1642" s="70"/>
      <c r="W1642" s="70"/>
      <c r="X1642" s="70"/>
      <c r="Y1642" s="70"/>
      <c r="Z1642" s="70"/>
      <c r="AA1642" s="70"/>
      <c r="AB1642" s="70"/>
      <c r="AC1642" s="70"/>
      <c r="AD1642" s="70"/>
      <c r="AE1642" s="70"/>
      <c r="AF1642" s="70"/>
      <c r="AG1642" s="70"/>
      <c r="AH1642" s="69"/>
      <c r="AI1642" s="69"/>
    </row>
    <row r="1643" spans="1:35" ht="23.25" x14ac:dyDescent="0.35">
      <c r="A1643" s="69"/>
      <c r="B1643" s="70"/>
      <c r="C1643" s="70"/>
      <c r="D1643" s="70"/>
      <c r="E1643" s="70"/>
      <c r="F1643" s="70"/>
      <c r="G1643" s="70"/>
      <c r="H1643" s="70"/>
      <c r="I1643" s="77" t="s">
        <v>37</v>
      </c>
      <c r="J1643" s="77"/>
      <c r="K1643" s="78"/>
      <c r="L1643" s="78"/>
      <c r="M1643" s="78"/>
      <c r="N1643" s="78"/>
      <c r="O1643" s="78"/>
      <c r="P1643" s="78"/>
      <c r="Q1643" s="78"/>
      <c r="R1643" s="78"/>
      <c r="S1643" s="78"/>
      <c r="T1643" s="78" t="str">
        <f>'VARIABLES DE ENTRADA'!$M$133</f>
        <v>18 DE OCTUBRE DE 2019-5977292</v>
      </c>
      <c r="U1643" s="78"/>
      <c r="V1643" s="78"/>
      <c r="W1643" s="78"/>
      <c r="X1643" s="78"/>
      <c r="Y1643" s="78"/>
      <c r="Z1643" s="70"/>
      <c r="AA1643" s="70"/>
      <c r="AB1643" s="70"/>
      <c r="AC1643" s="70"/>
      <c r="AD1643" s="70"/>
      <c r="AE1643" s="70"/>
      <c r="AF1643" s="70"/>
      <c r="AG1643" s="70"/>
      <c r="AH1643" s="69"/>
      <c r="AI1643" s="69"/>
    </row>
    <row r="1644" spans="1:35" x14ac:dyDescent="0.25">
      <c r="A1644" s="69"/>
      <c r="B1644" s="70"/>
      <c r="C1644" s="70"/>
      <c r="D1644" s="70"/>
      <c r="E1644" s="70"/>
      <c r="F1644" s="70"/>
      <c r="G1644" s="70"/>
      <c r="H1644" s="70"/>
      <c r="I1644" s="70"/>
      <c r="J1644" s="70"/>
      <c r="K1644" s="70"/>
      <c r="L1644" s="70"/>
      <c r="M1644" s="70"/>
      <c r="N1644" s="70"/>
      <c r="O1644" s="70"/>
      <c r="P1644" s="70"/>
      <c r="Q1644" s="70"/>
      <c r="R1644" s="70"/>
      <c r="S1644" s="70"/>
      <c r="T1644" s="70"/>
      <c r="U1644" s="70"/>
      <c r="V1644" s="70"/>
      <c r="W1644" s="70"/>
      <c r="X1644" s="70"/>
      <c r="Y1644" s="70"/>
      <c r="Z1644" s="70"/>
      <c r="AA1644" s="70"/>
      <c r="AB1644" s="70"/>
      <c r="AC1644" s="70"/>
      <c r="AD1644" s="70"/>
      <c r="AE1644" s="70"/>
      <c r="AF1644" s="70"/>
      <c r="AG1644" s="70"/>
      <c r="AH1644" s="69"/>
      <c r="AI1644" s="69"/>
    </row>
    <row r="1645" spans="1:35" ht="21" x14ac:dyDescent="0.35">
      <c r="A1645" s="97" t="s">
        <v>44</v>
      </c>
      <c r="B1645" s="97"/>
      <c r="C1645" s="97"/>
      <c r="D1645" s="97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</row>
    <row r="1646" spans="1:35" ht="21" x14ac:dyDescent="0.35">
      <c r="A1646" s="97" t="s">
        <v>114</v>
      </c>
      <c r="B1646" s="97"/>
      <c r="C1646" s="97"/>
      <c r="D1646" s="97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 t="str">
        <f>'VARIABLES DE ENTRADA'!$G$40</f>
        <v>JI-DC-002-01</v>
      </c>
      <c r="AF1646" s="97"/>
      <c r="AG1646" s="97"/>
      <c r="AH1646" s="97"/>
      <c r="AI1646" s="97"/>
    </row>
    <row r="1654" spans="1:35" x14ac:dyDescent="0.25">
      <c r="B1654" s="24"/>
      <c r="C1654" s="24"/>
      <c r="D1654" s="24"/>
      <c r="E1654" s="24"/>
      <c r="F1654" s="24"/>
      <c r="G1654" s="24"/>
      <c r="H1654" s="24"/>
      <c r="I1654" s="24"/>
      <c r="J1654" s="24"/>
      <c r="K1654" s="24"/>
      <c r="L1654" s="24"/>
      <c r="M1654" s="24"/>
      <c r="N1654" s="24"/>
      <c r="O1654" s="24"/>
      <c r="P1654" s="24"/>
      <c r="Q1654" s="24"/>
      <c r="R1654" s="24"/>
      <c r="S1654" s="24"/>
      <c r="T1654" s="24"/>
      <c r="U1654" s="24"/>
      <c r="V1654" s="24"/>
      <c r="W1654" s="24"/>
      <c r="X1654" s="24"/>
      <c r="Y1654" s="24"/>
      <c r="Z1654" s="24"/>
      <c r="AA1654" s="24"/>
      <c r="AB1654" s="24"/>
      <c r="AC1654" s="24"/>
      <c r="AD1654" s="24"/>
      <c r="AE1654" s="24"/>
      <c r="AF1654" s="24"/>
      <c r="AG1654" s="24"/>
      <c r="AH1654" s="24"/>
      <c r="AI1654" s="24"/>
    </row>
    <row r="1655" spans="1:35" x14ac:dyDescent="0.25">
      <c r="B1655" s="24"/>
      <c r="C1655" s="24"/>
      <c r="D1655" s="24"/>
      <c r="E1655" s="24"/>
      <c r="F1655" s="24"/>
      <c r="G1655" s="24"/>
      <c r="H1655" s="24"/>
      <c r="I1655" s="24"/>
      <c r="J1655" s="24"/>
      <c r="K1655" s="24"/>
      <c r="L1655" s="24"/>
      <c r="M1655" s="24"/>
      <c r="N1655" s="24"/>
      <c r="O1655" s="24"/>
      <c r="P1655" s="24"/>
      <c r="Q1655" s="24"/>
      <c r="R1655" s="24"/>
      <c r="S1655" s="24"/>
      <c r="T1655" s="24"/>
      <c r="U1655" s="24"/>
      <c r="V1655" s="24"/>
      <c r="W1655" s="24"/>
      <c r="X1655" s="24"/>
      <c r="Y1655" s="24"/>
      <c r="Z1655" s="24"/>
      <c r="AA1655" s="24"/>
      <c r="AB1655" s="24"/>
      <c r="AC1655" s="24"/>
      <c r="AD1655" s="24"/>
      <c r="AE1655" s="24"/>
      <c r="AF1655" s="24"/>
      <c r="AG1655" s="24"/>
      <c r="AH1655" s="24"/>
      <c r="AI1655" s="24"/>
    </row>
    <row r="1656" spans="1:35" x14ac:dyDescent="0.25">
      <c r="B1656" s="24"/>
      <c r="C1656" s="24"/>
      <c r="D1656" s="24"/>
      <c r="E1656" s="24"/>
      <c r="F1656" s="24"/>
      <c r="G1656" s="24"/>
      <c r="H1656" s="24"/>
      <c r="I1656" s="24"/>
      <c r="J1656" s="24"/>
      <c r="K1656" s="24"/>
      <c r="L1656" s="24"/>
      <c r="M1656" s="24"/>
      <c r="N1656" s="24"/>
      <c r="O1656" s="24"/>
      <c r="P1656" s="24"/>
      <c r="Q1656" s="24"/>
      <c r="R1656" s="24"/>
      <c r="S1656" s="24"/>
      <c r="T1656" s="24"/>
      <c r="U1656" s="24"/>
      <c r="V1656" s="24"/>
      <c r="W1656" s="24"/>
      <c r="X1656" s="24"/>
      <c r="Y1656" s="24"/>
      <c r="Z1656" s="24"/>
      <c r="AA1656" s="24"/>
      <c r="AB1656" s="24"/>
      <c r="AC1656" s="24"/>
      <c r="AD1656" s="24"/>
      <c r="AE1656" s="24"/>
      <c r="AF1656" s="24"/>
      <c r="AG1656" s="24"/>
      <c r="AH1656" s="24"/>
      <c r="AI1656" s="24"/>
    </row>
    <row r="1663" spans="1:35" ht="44.25" x14ac:dyDescent="0.25">
      <c r="A1663" s="93" t="s">
        <v>59</v>
      </c>
      <c r="B1663" s="93"/>
      <c r="C1663" s="93"/>
      <c r="D1663" s="93"/>
      <c r="E1663" s="93"/>
      <c r="F1663" s="93"/>
      <c r="G1663" s="93"/>
      <c r="H1663" s="93"/>
      <c r="I1663" s="93"/>
      <c r="J1663" s="93"/>
      <c r="K1663" s="93"/>
      <c r="L1663" s="93"/>
      <c r="M1663" s="93"/>
      <c r="N1663" s="93"/>
      <c r="O1663" s="93"/>
      <c r="P1663" s="93"/>
      <c r="Q1663" s="93"/>
      <c r="R1663" s="93"/>
      <c r="S1663" s="93"/>
      <c r="T1663" s="93"/>
      <c r="U1663" s="93"/>
      <c r="V1663" s="93"/>
      <c r="W1663" s="93"/>
      <c r="X1663" s="93"/>
      <c r="Y1663" s="93"/>
      <c r="Z1663" s="93"/>
      <c r="AA1663" s="93"/>
      <c r="AB1663" s="93"/>
      <c r="AC1663" s="93"/>
      <c r="AD1663" s="93"/>
      <c r="AE1663" s="93"/>
      <c r="AF1663" s="93"/>
      <c r="AG1663" s="93"/>
      <c r="AH1663" s="93"/>
      <c r="AI1663" s="93"/>
    </row>
    <row r="1666" spans="1:35" ht="33" x14ac:dyDescent="0.25">
      <c r="A1666" s="92" t="s">
        <v>57</v>
      </c>
      <c r="B1666" s="92"/>
      <c r="C1666" s="92"/>
      <c r="D1666" s="92"/>
      <c r="E1666" s="92"/>
      <c r="F1666" s="92"/>
      <c r="G1666" s="92"/>
      <c r="H1666" s="92"/>
      <c r="I1666" s="92"/>
      <c r="J1666" s="92"/>
      <c r="K1666" s="92"/>
      <c r="L1666" s="92"/>
      <c r="M1666" s="92"/>
      <c r="N1666" s="92"/>
      <c r="O1666" s="92"/>
      <c r="P1666" s="92"/>
      <c r="Q1666" s="92"/>
      <c r="R1666" s="92"/>
      <c r="S1666" s="92"/>
      <c r="T1666" s="92"/>
      <c r="U1666" s="92"/>
      <c r="V1666" s="92"/>
      <c r="W1666" s="92"/>
      <c r="X1666" s="92"/>
      <c r="Y1666" s="92"/>
      <c r="Z1666" s="92"/>
      <c r="AA1666" s="92"/>
      <c r="AB1666" s="92"/>
      <c r="AC1666" s="92"/>
      <c r="AD1666" s="92"/>
      <c r="AE1666" s="92"/>
      <c r="AF1666" s="92"/>
      <c r="AG1666" s="92"/>
      <c r="AH1666" s="92"/>
      <c r="AI1666" s="92"/>
    </row>
    <row r="1669" spans="1:35" ht="34.5" x14ac:dyDescent="0.25">
      <c r="B1669" s="89">
        <f>'VARIABLES DE ENTRADA'!$B$134</f>
        <v>0</v>
      </c>
      <c r="C1669" s="89"/>
      <c r="D1669" s="89"/>
      <c r="E1669" s="89"/>
      <c r="F1669" s="89"/>
      <c r="G1669" s="89"/>
      <c r="H1669" s="89"/>
      <c r="I1669" s="89"/>
      <c r="J1669" s="89"/>
      <c r="K1669" s="89"/>
      <c r="L1669" s="89"/>
      <c r="M1669" s="89"/>
      <c r="N1669" s="89"/>
      <c r="O1669" s="89"/>
      <c r="P1669" s="89"/>
      <c r="Q1669" s="89"/>
      <c r="R1669" s="89"/>
      <c r="S1669" s="89"/>
      <c r="T1669" s="89"/>
      <c r="U1669" s="89"/>
      <c r="V1669" s="89"/>
      <c r="W1669" s="89"/>
      <c r="X1669" s="89"/>
      <c r="Y1669" s="89"/>
      <c r="Z1669" s="89"/>
      <c r="AA1669" s="89"/>
      <c r="AB1669" s="89"/>
      <c r="AC1669" s="89"/>
      <c r="AD1669" s="89"/>
      <c r="AE1669" s="89"/>
      <c r="AF1669" s="89"/>
      <c r="AG1669" s="89"/>
      <c r="AH1669" s="89"/>
      <c r="AI1669" s="26"/>
    </row>
    <row r="1670" spans="1:35" x14ac:dyDescent="0.25">
      <c r="O1670" s="1"/>
    </row>
    <row r="1671" spans="1:35" ht="21.75" x14ac:dyDescent="0.25">
      <c r="B1671" s="90">
        <f>'VARIABLES DE ENTRADA'!$G$134</f>
        <v>0</v>
      </c>
      <c r="C1671" s="91"/>
      <c r="D1671" s="91"/>
      <c r="E1671" s="91"/>
      <c r="F1671" s="91"/>
      <c r="G1671" s="91"/>
      <c r="H1671" s="91"/>
      <c r="I1671" s="91"/>
      <c r="J1671" s="91"/>
      <c r="K1671" s="91"/>
      <c r="L1671" s="91"/>
      <c r="M1671" s="91"/>
      <c r="N1671" s="91"/>
      <c r="O1671" s="91"/>
      <c r="P1671" s="91"/>
      <c r="Q1671" s="91"/>
      <c r="R1671" s="91"/>
      <c r="S1671" s="91"/>
      <c r="T1671" s="91"/>
      <c r="U1671" s="91"/>
      <c r="V1671" s="91"/>
      <c r="W1671" s="91"/>
      <c r="X1671" s="91"/>
      <c r="Y1671" s="91"/>
      <c r="Z1671" s="91"/>
      <c r="AA1671" s="91"/>
      <c r="AB1671" s="91"/>
      <c r="AC1671" s="91"/>
      <c r="AD1671" s="91"/>
      <c r="AE1671" s="91"/>
      <c r="AF1671" s="91"/>
      <c r="AG1671" s="91"/>
      <c r="AH1671" s="91"/>
      <c r="AI1671" s="25"/>
    </row>
    <row r="1673" spans="1:35" ht="33" x14ac:dyDescent="0.25">
      <c r="A1673" s="92" t="s">
        <v>58</v>
      </c>
      <c r="B1673" s="92"/>
      <c r="C1673" s="92"/>
      <c r="D1673" s="92"/>
      <c r="E1673" s="92"/>
      <c r="F1673" s="92"/>
      <c r="G1673" s="92"/>
      <c r="H1673" s="92"/>
      <c r="I1673" s="92"/>
      <c r="J1673" s="92"/>
      <c r="K1673" s="92"/>
      <c r="L1673" s="92"/>
      <c r="M1673" s="92"/>
      <c r="N1673" s="92"/>
      <c r="O1673" s="92"/>
      <c r="P1673" s="92"/>
      <c r="Q1673" s="92"/>
      <c r="R1673" s="92"/>
      <c r="S1673" s="92"/>
      <c r="T1673" s="92"/>
      <c r="U1673" s="92"/>
      <c r="V1673" s="92"/>
      <c r="W1673" s="92"/>
      <c r="X1673" s="92"/>
      <c r="Y1673" s="92"/>
      <c r="Z1673" s="92"/>
      <c r="AA1673" s="92"/>
      <c r="AB1673" s="92"/>
      <c r="AC1673" s="92"/>
      <c r="AD1673" s="92"/>
      <c r="AE1673" s="92"/>
      <c r="AF1673" s="92"/>
      <c r="AG1673" s="92"/>
      <c r="AH1673" s="92"/>
      <c r="AI1673" s="92"/>
    </row>
    <row r="1675" spans="1:35" x14ac:dyDescent="0.25">
      <c r="G1675" s="94" t="str">
        <f>'VARIABLES DE ENTRADA'!$G$47</f>
        <v>CURSO DE ENTRENAMIENTO EN EL MANTENIMIENTO EN LÍNEA Y BASE DE BEECHCRAFT KING AIR 90/100/200/300.</v>
      </c>
      <c r="H1675" s="94"/>
      <c r="I1675" s="94"/>
      <c r="J1675" s="94"/>
      <c r="K1675" s="94"/>
      <c r="L1675" s="94"/>
      <c r="M1675" s="94"/>
      <c r="N1675" s="94"/>
      <c r="O1675" s="94"/>
      <c r="P1675" s="94"/>
      <c r="Q1675" s="94"/>
      <c r="R1675" s="94"/>
      <c r="S1675" s="94"/>
      <c r="T1675" s="94"/>
      <c r="U1675" s="94"/>
      <c r="V1675" s="94"/>
      <c r="W1675" s="94"/>
      <c r="X1675" s="94"/>
      <c r="Y1675" s="94"/>
      <c r="Z1675" s="94"/>
      <c r="AA1675" s="94"/>
      <c r="AB1675" s="94"/>
      <c r="AC1675" s="94"/>
    </row>
    <row r="1676" spans="1:35" x14ac:dyDescent="0.25">
      <c r="G1676" s="94"/>
      <c r="H1676" s="94"/>
      <c r="I1676" s="94"/>
      <c r="J1676" s="94"/>
      <c r="K1676" s="94"/>
      <c r="L1676" s="94"/>
      <c r="M1676" s="94"/>
      <c r="N1676" s="94"/>
      <c r="O1676" s="94"/>
      <c r="P1676" s="94"/>
      <c r="Q1676" s="94"/>
      <c r="R1676" s="94"/>
      <c r="S1676" s="94"/>
      <c r="T1676" s="94"/>
      <c r="U1676" s="94"/>
      <c r="V1676" s="94"/>
      <c r="W1676" s="94"/>
      <c r="X1676" s="94"/>
      <c r="Y1676" s="94"/>
      <c r="Z1676" s="94"/>
      <c r="AA1676" s="94"/>
      <c r="AB1676" s="94"/>
      <c r="AC1676" s="94"/>
    </row>
    <row r="1677" spans="1:35" x14ac:dyDescent="0.25">
      <c r="G1677" s="94"/>
      <c r="H1677" s="94"/>
      <c r="I1677" s="94"/>
      <c r="J1677" s="94"/>
      <c r="K1677" s="94"/>
      <c r="L1677" s="94"/>
      <c r="M1677" s="94"/>
      <c r="N1677" s="94"/>
      <c r="O1677" s="94"/>
      <c r="P1677" s="94"/>
      <c r="Q1677" s="94"/>
      <c r="R1677" s="94"/>
      <c r="S1677" s="94"/>
      <c r="T1677" s="94"/>
      <c r="U1677" s="94"/>
      <c r="V1677" s="94"/>
      <c r="W1677" s="94"/>
      <c r="X1677" s="94"/>
      <c r="Y1677" s="94"/>
      <c r="Z1677" s="94"/>
      <c r="AA1677" s="94"/>
      <c r="AB1677" s="94"/>
      <c r="AC1677" s="94"/>
    </row>
    <row r="1678" spans="1:35" x14ac:dyDescent="0.25">
      <c r="L1678" s="59"/>
      <c r="M1678" s="64" t="str">
        <f>'VARIABLES DE ENTRADA'!$G$49</f>
        <v>65-90</v>
      </c>
      <c r="N1678" s="64"/>
      <c r="O1678" s="64"/>
      <c r="P1678" s="64" t="str">
        <f>'VARIABLES DE ENTRADA'!$G$57</f>
        <v>F90</v>
      </c>
      <c r="Q1678" s="64"/>
      <c r="R1678" s="64"/>
      <c r="S1678" s="64" t="str">
        <f>'VARIABLES DE ENTRADA'!$G$64</f>
        <v>B100</v>
      </c>
      <c r="T1678" s="64"/>
      <c r="U1678" s="64"/>
      <c r="V1678" s="64" t="str">
        <f>'VARIABLES DE ENTRADA'!$G$71</f>
        <v>B200CT</v>
      </c>
      <c r="W1678" s="64"/>
      <c r="X1678" s="60"/>
      <c r="Y1678" s="51"/>
      <c r="Z1678" s="51"/>
      <c r="AA1678" s="51"/>
      <c r="AB1678" s="51"/>
      <c r="AC1678" s="51"/>
      <c r="AD1678" s="51"/>
      <c r="AE1678" s="52"/>
      <c r="AF1678" s="49"/>
      <c r="AH1678" s="47"/>
      <c r="AI1678" s="47"/>
    </row>
    <row r="1679" spans="1:35" ht="18" customHeight="1" x14ac:dyDescent="0.25">
      <c r="C1679" s="25"/>
      <c r="L1679" s="59"/>
      <c r="M1679" s="64" t="str">
        <f>'VARIABLES DE ENTRADA'!$G$50</f>
        <v>65-A90</v>
      </c>
      <c r="N1679" s="65"/>
      <c r="O1679" s="65"/>
      <c r="P1679" s="64" t="str">
        <f>'VARIABLES DE ENTRADA'!$G$58</f>
        <v>F90-1</v>
      </c>
      <c r="Q1679" s="65"/>
      <c r="R1679" s="65"/>
      <c r="S1679" s="66">
        <f>'VARIABLES DE ENTRADA'!$G$65</f>
        <v>200</v>
      </c>
      <c r="T1679" s="65"/>
      <c r="U1679" s="64"/>
      <c r="V1679" s="64" t="str">
        <f>'VARIABLES DE ENTRADA'!$G$72</f>
        <v>B200T</v>
      </c>
      <c r="W1679" s="64"/>
      <c r="X1679" s="61"/>
      <c r="Y1679" s="50"/>
      <c r="Z1679" s="51"/>
      <c r="AA1679" s="50"/>
      <c r="AB1679" s="50"/>
      <c r="AC1679" s="51"/>
      <c r="AD1679" s="51"/>
      <c r="AE1679" s="52"/>
      <c r="AF1679" s="49"/>
      <c r="AH1679" s="48"/>
      <c r="AI1679" s="48"/>
    </row>
    <row r="1680" spans="1:35" x14ac:dyDescent="0.25">
      <c r="L1680" s="59"/>
      <c r="M1680" s="64" t="str">
        <f>'VARIABLES DE ENTRADA'!$G$51</f>
        <v>B90</v>
      </c>
      <c r="N1680" s="64"/>
      <c r="O1680" s="64"/>
      <c r="P1680" s="64" t="str">
        <f>'VARIABLES DE ENTRADA'!$G$59</f>
        <v>E-90</v>
      </c>
      <c r="Q1680" s="64"/>
      <c r="R1680" s="64"/>
      <c r="S1680" s="64" t="str">
        <f>'VARIABLES DE ENTRADA'!$G$66</f>
        <v>200C,</v>
      </c>
      <c r="T1680" s="64"/>
      <c r="U1680" s="67"/>
      <c r="V1680" s="66">
        <f>'VARIABLES DE ENTRADA'!$G$73</f>
        <v>300</v>
      </c>
      <c r="W1680" s="64"/>
      <c r="X1680" s="60"/>
      <c r="Y1680" s="51"/>
      <c r="Z1680" s="51"/>
      <c r="AA1680" s="51"/>
      <c r="AB1680" s="51"/>
      <c r="AC1680" s="51"/>
      <c r="AD1680" s="51"/>
      <c r="AE1680" s="52"/>
      <c r="AF1680" s="49"/>
      <c r="AH1680" s="47"/>
      <c r="AI1680" s="47"/>
    </row>
    <row r="1681" spans="12:35" x14ac:dyDescent="0.25">
      <c r="L1681" s="59"/>
      <c r="M1681" s="64" t="str">
        <f>'VARIABLES DE ENTRADA'!$G$52</f>
        <v>C90</v>
      </c>
      <c r="N1681" s="64"/>
      <c r="O1681" s="64"/>
      <c r="P1681" s="64" t="str">
        <f>'VARIABLES DE ENTRADA'!$G$60</f>
        <v>C90-1</v>
      </c>
      <c r="Q1681" s="64"/>
      <c r="R1681" s="64"/>
      <c r="S1681" s="64" t="str">
        <f>'VARIABLES DE ENTRADA'!$G$67</f>
        <v>200CT</v>
      </c>
      <c r="T1681" s="64"/>
      <c r="U1681" s="64"/>
      <c r="V1681" s="64" t="str">
        <f>'VARIABLES DE ENTRADA'!$G$74</f>
        <v>300LW</v>
      </c>
      <c r="W1681" s="64"/>
      <c r="X1681" s="60"/>
      <c r="Y1681" s="51"/>
      <c r="Z1681" s="51"/>
      <c r="AA1681" s="51"/>
      <c r="AB1681" s="51"/>
      <c r="AC1681" s="51"/>
      <c r="AD1681" s="51"/>
      <c r="AE1681" s="52"/>
      <c r="AF1681" s="49"/>
      <c r="AH1681" s="47"/>
      <c r="AI1681" s="47"/>
    </row>
    <row r="1682" spans="12:35" x14ac:dyDescent="0.25">
      <c r="L1682" s="59"/>
      <c r="M1682" s="64" t="str">
        <f>'VARIABLES DE ENTRADA'!$G$53</f>
        <v>C90A</v>
      </c>
      <c r="N1682" s="64"/>
      <c r="O1682" s="64"/>
      <c r="P1682" s="64" t="str">
        <f>'VARIABLES DE ENTRADA'!$G$61</f>
        <v>C90SE</v>
      </c>
      <c r="Q1682" s="64"/>
      <c r="R1682" s="64"/>
      <c r="S1682" s="64" t="str">
        <f>'VARIABLES DE ENTRADA'!$G$68</f>
        <v>200T</v>
      </c>
      <c r="T1682" s="64"/>
      <c r="U1682" s="64"/>
      <c r="V1682" s="64" t="str">
        <f>'VARIABLES DE ENTRADA'!$G$75</f>
        <v>B300</v>
      </c>
      <c r="W1682" s="64"/>
      <c r="X1682" s="60"/>
      <c r="Y1682" s="51"/>
      <c r="Z1682" s="51"/>
      <c r="AA1682" s="51"/>
      <c r="AB1682" s="51"/>
      <c r="AC1682" s="51"/>
      <c r="AD1682" s="51"/>
      <c r="AE1682" s="52"/>
      <c r="AF1682" s="49"/>
      <c r="AH1682" s="47"/>
      <c r="AI1682" s="47"/>
    </row>
    <row r="1683" spans="12:35" x14ac:dyDescent="0.25">
      <c r="L1683" s="59"/>
      <c r="M1683" s="64" t="str">
        <f>'VARIABLES DE ENTRADA'!$G$54</f>
        <v>C90GT</v>
      </c>
      <c r="N1683" s="64"/>
      <c r="O1683" s="64"/>
      <c r="P1683" s="66">
        <f>'VARIABLES DE ENTRADA'!$G$62</f>
        <v>100</v>
      </c>
      <c r="Q1683" s="64"/>
      <c r="R1683" s="64"/>
      <c r="S1683" s="64" t="str">
        <f>'VARIABLES DE ENTRADA'!$G$69</f>
        <v>B200</v>
      </c>
      <c r="T1683" s="64"/>
      <c r="U1683" s="64"/>
      <c r="V1683" s="64" t="str">
        <f>'VARIABLES DE ENTRADA'!$G$76</f>
        <v>B300C</v>
      </c>
      <c r="W1683" s="64"/>
      <c r="X1683" s="60"/>
      <c r="Y1683" s="51"/>
      <c r="Z1683" s="51"/>
      <c r="AA1683" s="51"/>
      <c r="AB1683" s="51"/>
      <c r="AC1683" s="51"/>
      <c r="AD1683" s="51"/>
      <c r="AE1683" s="52"/>
      <c r="AF1683" s="49"/>
      <c r="AH1683" s="47"/>
      <c r="AI1683" s="47"/>
    </row>
    <row r="1684" spans="12:35" x14ac:dyDescent="0.25">
      <c r="L1684" s="59"/>
      <c r="M1684" s="64" t="str">
        <f>'VARIABLES DE ENTRADA'!$G$55</f>
        <v>C90GTi</v>
      </c>
      <c r="N1684" s="64"/>
      <c r="O1684" s="64"/>
      <c r="P1684" s="64" t="str">
        <f>'VARIABLES DE ENTRADA'!$G$63</f>
        <v>A100</v>
      </c>
      <c r="Q1684" s="64"/>
      <c r="R1684" s="64"/>
      <c r="S1684" s="64" t="str">
        <f>'VARIABLES DE ENTRADA'!$G$70</f>
        <v>B200C</v>
      </c>
      <c r="T1684" s="64"/>
      <c r="U1684" s="64"/>
      <c r="V1684" s="64" t="str">
        <f>'VARIABLES DE ENTRADA'!$G$77</f>
        <v>B200GT</v>
      </c>
      <c r="W1684" s="64"/>
      <c r="X1684" s="60"/>
      <c r="Y1684" s="51"/>
      <c r="Z1684" s="51"/>
      <c r="AA1684" s="51"/>
      <c r="AB1684" s="51"/>
      <c r="AC1684" s="51"/>
      <c r="AD1684" s="51"/>
      <c r="AE1684" s="52"/>
      <c r="AF1684" s="49"/>
    </row>
    <row r="1685" spans="12:35" x14ac:dyDescent="0.25">
      <c r="L1685" s="59"/>
      <c r="M1685" s="64" t="str">
        <f>'VARIABLES DE ENTRADA'!$G$56</f>
        <v>E90</v>
      </c>
      <c r="N1685" s="64"/>
      <c r="O1685" s="64"/>
      <c r="P1685" s="64"/>
      <c r="Q1685" s="64"/>
      <c r="R1685" s="64"/>
      <c r="S1685" s="64"/>
      <c r="T1685" s="64"/>
      <c r="U1685" s="64"/>
      <c r="V1685" s="64"/>
      <c r="W1685" s="64"/>
      <c r="X1685" s="60"/>
      <c r="Y1685" s="51"/>
      <c r="Z1685" s="51"/>
      <c r="AA1685" s="51"/>
      <c r="AB1685" s="51"/>
      <c r="AC1685" s="51"/>
      <c r="AD1685" s="51"/>
      <c r="AE1685" s="52"/>
      <c r="AF1685" s="49"/>
    </row>
    <row r="1686" spans="12:35" ht="21.75" x14ac:dyDescent="0.25">
      <c r="P1686" s="25" t="str">
        <f>'VARIABLES DE ENTRADA'!$G$44</f>
        <v>18 DE OCTUBRE DE 2019</v>
      </c>
    </row>
    <row r="1700" spans="1:35" x14ac:dyDescent="0.25">
      <c r="A1700" s="69"/>
      <c r="B1700" s="69"/>
      <c r="C1700" s="69"/>
      <c r="D1700" s="69"/>
      <c r="E1700" s="69"/>
      <c r="F1700" s="69"/>
      <c r="G1700" s="69"/>
      <c r="H1700" s="69"/>
      <c r="I1700" s="69"/>
      <c r="J1700" s="69"/>
      <c r="K1700" s="69"/>
      <c r="L1700" s="69"/>
      <c r="M1700" s="69"/>
      <c r="N1700" s="69"/>
      <c r="O1700" s="69"/>
      <c r="P1700" s="69"/>
      <c r="Q1700" s="69"/>
      <c r="R1700" s="69"/>
      <c r="S1700" s="69"/>
      <c r="T1700" s="69"/>
      <c r="U1700" s="69"/>
      <c r="V1700" s="69"/>
      <c r="W1700" s="69"/>
      <c r="X1700" s="69"/>
      <c r="Y1700" s="69"/>
      <c r="Z1700" s="69"/>
      <c r="AA1700" s="69"/>
      <c r="AB1700" s="69"/>
      <c r="AC1700" s="69"/>
      <c r="AD1700" s="69"/>
      <c r="AE1700" s="69"/>
      <c r="AF1700" s="69"/>
      <c r="AG1700" s="69"/>
      <c r="AH1700" s="69"/>
      <c r="AI1700" s="69"/>
    </row>
    <row r="1701" spans="1:35" x14ac:dyDescent="0.25">
      <c r="A1701" s="69"/>
      <c r="B1701" s="69"/>
      <c r="C1701" s="69"/>
      <c r="D1701" s="69"/>
      <c r="E1701" s="69"/>
      <c r="F1701" s="69"/>
      <c r="G1701" s="69"/>
      <c r="H1701" s="69"/>
      <c r="I1701" s="69"/>
      <c r="J1701" s="69"/>
      <c r="K1701" s="69"/>
      <c r="L1701" s="69"/>
      <c r="M1701" s="69"/>
      <c r="N1701" s="69"/>
      <c r="O1701" s="69"/>
      <c r="P1701" s="69"/>
      <c r="Q1701" s="69"/>
      <c r="R1701" s="69"/>
      <c r="S1701" s="69"/>
      <c r="T1701" s="69"/>
      <c r="U1701" s="69"/>
      <c r="V1701" s="69"/>
      <c r="W1701" s="69"/>
      <c r="X1701" s="69"/>
      <c r="Y1701" s="69"/>
      <c r="Z1701" s="69"/>
      <c r="AA1701" s="69"/>
      <c r="AB1701" s="69"/>
      <c r="AC1701" s="69"/>
      <c r="AD1701" s="69"/>
      <c r="AE1701" s="69"/>
      <c r="AF1701" s="69"/>
      <c r="AG1701" s="69"/>
      <c r="AH1701" s="69"/>
      <c r="AI1701" s="69"/>
    </row>
    <row r="1702" spans="1:35" ht="23.25" x14ac:dyDescent="0.25">
      <c r="A1702" s="69"/>
      <c r="B1702" s="70"/>
      <c r="C1702" s="70"/>
      <c r="D1702" s="70"/>
      <c r="E1702" s="70"/>
      <c r="F1702" s="70"/>
      <c r="G1702" s="70"/>
      <c r="H1702" s="70"/>
      <c r="I1702" s="70"/>
      <c r="J1702" s="70"/>
      <c r="K1702" s="70"/>
      <c r="L1702" s="70"/>
      <c r="M1702" s="70"/>
      <c r="N1702" s="70"/>
      <c r="O1702" s="70"/>
      <c r="P1702" s="71" t="str">
        <f>'VARIABLES DE ENTRADA'!$G$47</f>
        <v>CURSO DE ENTRENAMIENTO EN EL MANTENIMIENTO EN LÍNEA Y BASE DE BEECHCRAFT KING AIR 90/100/200/300.</v>
      </c>
      <c r="Q1702" s="72"/>
      <c r="R1702" s="72"/>
      <c r="S1702" s="70"/>
      <c r="T1702" s="70"/>
      <c r="U1702" s="70"/>
      <c r="V1702" s="70"/>
      <c r="W1702" s="70"/>
      <c r="X1702" s="70"/>
      <c r="Y1702" s="70"/>
      <c r="Z1702" s="70"/>
      <c r="AA1702" s="70"/>
      <c r="AB1702" s="70"/>
      <c r="AC1702" s="70"/>
      <c r="AD1702" s="70"/>
      <c r="AE1702" s="70"/>
      <c r="AF1702" s="70"/>
      <c r="AG1702" s="70"/>
      <c r="AH1702" s="69"/>
      <c r="AI1702" s="69"/>
    </row>
    <row r="1703" spans="1:35" x14ac:dyDescent="0.25">
      <c r="A1703" s="69"/>
      <c r="B1703" s="70"/>
      <c r="C1703" s="70"/>
      <c r="D1703" s="70"/>
      <c r="E1703" s="70"/>
      <c r="F1703" s="70"/>
      <c r="G1703" s="70"/>
      <c r="H1703" s="70"/>
      <c r="I1703" s="70"/>
      <c r="J1703" s="70"/>
      <c r="K1703" s="70"/>
      <c r="L1703" s="70"/>
      <c r="M1703" s="70"/>
      <c r="N1703" s="70"/>
      <c r="O1703" s="70"/>
      <c r="P1703" s="69"/>
      <c r="Q1703" s="70"/>
      <c r="R1703" s="70"/>
      <c r="S1703" s="70"/>
      <c r="T1703" s="70"/>
      <c r="U1703" s="70"/>
      <c r="V1703" s="70"/>
      <c r="W1703" s="70"/>
      <c r="X1703" s="70"/>
      <c r="Y1703" s="70"/>
      <c r="Z1703" s="70"/>
      <c r="AA1703" s="70"/>
      <c r="AB1703" s="70"/>
      <c r="AC1703" s="70"/>
      <c r="AD1703" s="70"/>
      <c r="AE1703" s="70"/>
      <c r="AF1703" s="70"/>
      <c r="AG1703" s="70"/>
      <c r="AH1703" s="69"/>
      <c r="AI1703" s="69"/>
    </row>
    <row r="1704" spans="1:35" ht="23.25" x14ac:dyDescent="0.25">
      <c r="A1704" s="69"/>
      <c r="B1704" s="70"/>
      <c r="C1704" s="70"/>
      <c r="D1704" s="70"/>
      <c r="E1704" s="70"/>
      <c r="F1704" s="70"/>
      <c r="G1704" s="70"/>
      <c r="H1704" s="70"/>
      <c r="I1704" s="70"/>
      <c r="J1704" s="70"/>
      <c r="K1704" s="70"/>
      <c r="L1704" s="70"/>
      <c r="M1704" s="70"/>
      <c r="N1704" s="70"/>
      <c r="O1704" s="70"/>
      <c r="P1704" s="71" t="str">
        <f>'VARIABLES DE ENTRADA'!$A$42</f>
        <v>Nº DE CONTROL DE ESPECIFICACIONES TÉCNICAS DEL CURSO</v>
      </c>
      <c r="Q1704" s="70"/>
      <c r="R1704" s="70"/>
      <c r="S1704" s="70"/>
      <c r="T1704" s="70"/>
      <c r="U1704" s="70"/>
      <c r="V1704" s="70"/>
      <c r="W1704" s="70"/>
      <c r="X1704" s="70"/>
      <c r="Y1704" s="70"/>
      <c r="Z1704" s="70"/>
      <c r="AA1704" s="70"/>
      <c r="AB1704" s="70"/>
      <c r="AC1704" s="70"/>
      <c r="AD1704" s="70"/>
      <c r="AE1704" s="70"/>
      <c r="AF1704" s="70"/>
      <c r="AG1704" s="70"/>
      <c r="AH1704" s="69"/>
      <c r="AI1704" s="69"/>
    </row>
    <row r="1705" spans="1:35" ht="24.75" x14ac:dyDescent="0.25">
      <c r="A1705" s="69"/>
      <c r="B1705" s="70"/>
      <c r="C1705" s="70"/>
      <c r="D1705" s="70"/>
      <c r="E1705" s="70"/>
      <c r="F1705" s="70"/>
      <c r="G1705" s="70"/>
      <c r="H1705" s="70"/>
      <c r="I1705" s="70"/>
      <c r="J1705" s="70"/>
      <c r="K1705" s="70"/>
      <c r="L1705" s="70"/>
      <c r="M1705" s="70"/>
      <c r="N1705" s="70"/>
      <c r="O1705" s="70"/>
      <c r="P1705" s="73" t="str">
        <f>'VARIABLES DE ENTRADA'!$G$42</f>
        <v>JI-ES-005-91</v>
      </c>
      <c r="Q1705" s="70"/>
      <c r="R1705" s="70"/>
      <c r="S1705" s="70"/>
      <c r="T1705" s="70"/>
      <c r="U1705" s="70"/>
      <c r="V1705" s="70"/>
      <c r="W1705" s="70"/>
      <c r="X1705" s="70"/>
      <c r="Y1705" s="70"/>
      <c r="Z1705" s="70"/>
      <c r="AA1705" s="70"/>
      <c r="AB1705" s="70"/>
      <c r="AC1705" s="70"/>
      <c r="AD1705" s="70"/>
      <c r="AE1705" s="70"/>
      <c r="AF1705" s="70"/>
      <c r="AG1705" s="70"/>
      <c r="AH1705" s="69"/>
      <c r="AI1705" s="69"/>
    </row>
    <row r="1706" spans="1:35" ht="23.25" x14ac:dyDescent="0.25">
      <c r="A1706" s="69"/>
      <c r="B1706" s="70"/>
      <c r="C1706" s="70"/>
      <c r="D1706" s="70"/>
      <c r="E1706" s="70"/>
      <c r="F1706" s="70"/>
      <c r="G1706" s="70"/>
      <c r="H1706" s="70"/>
      <c r="I1706" s="70"/>
      <c r="J1706" s="70"/>
      <c r="K1706" s="70"/>
      <c r="L1706" s="70"/>
      <c r="M1706" s="70"/>
      <c r="N1706" s="70"/>
      <c r="O1706" s="70"/>
      <c r="P1706" s="71" t="s">
        <v>34</v>
      </c>
      <c r="Q1706" s="70"/>
      <c r="R1706" s="70"/>
      <c r="S1706" s="70"/>
      <c r="T1706" s="70"/>
      <c r="U1706" s="70"/>
      <c r="V1706" s="70"/>
      <c r="W1706" s="70"/>
      <c r="X1706" s="70"/>
      <c r="Y1706" s="70"/>
      <c r="Z1706" s="70"/>
      <c r="AA1706" s="70"/>
      <c r="AB1706" s="70"/>
      <c r="AC1706" s="70"/>
      <c r="AD1706" s="70"/>
      <c r="AE1706" s="70"/>
      <c r="AF1706" s="70"/>
      <c r="AG1706" s="70"/>
      <c r="AH1706" s="69"/>
      <c r="AI1706" s="69"/>
    </row>
    <row r="1707" spans="1:35" ht="24.75" x14ac:dyDescent="0.25">
      <c r="A1707" s="69"/>
      <c r="B1707" s="70"/>
      <c r="C1707" s="70"/>
      <c r="D1707" s="70"/>
      <c r="E1707" s="70"/>
      <c r="F1707" s="70"/>
      <c r="G1707" s="70"/>
      <c r="H1707" s="70"/>
      <c r="I1707" s="70"/>
      <c r="J1707" s="70"/>
      <c r="K1707" s="70"/>
      <c r="L1707" s="70"/>
      <c r="M1707" s="70"/>
      <c r="N1707" s="70"/>
      <c r="O1707" s="70"/>
      <c r="P1707" s="73">
        <f>'VARIABLES DE ENTRADA'!$G$41</f>
        <v>75</v>
      </c>
      <c r="Q1707" s="70"/>
      <c r="R1707" s="70"/>
      <c r="S1707" s="70"/>
      <c r="T1707" s="70"/>
      <c r="U1707" s="70"/>
      <c r="V1707" s="70"/>
      <c r="W1707" s="70"/>
      <c r="X1707" s="70"/>
      <c r="Y1707" s="70"/>
      <c r="Z1707" s="70"/>
      <c r="AA1707" s="70"/>
      <c r="AB1707" s="70"/>
      <c r="AC1707" s="70"/>
      <c r="AD1707" s="70"/>
      <c r="AE1707" s="70"/>
      <c r="AF1707" s="70"/>
      <c r="AG1707" s="70"/>
      <c r="AH1707" s="69"/>
      <c r="AI1707" s="69"/>
    </row>
    <row r="1708" spans="1:35" x14ac:dyDescent="0.25">
      <c r="A1708" s="69"/>
      <c r="B1708" s="70"/>
      <c r="C1708" s="69"/>
      <c r="D1708" s="69"/>
      <c r="E1708" s="69"/>
      <c r="F1708" s="69"/>
      <c r="G1708" s="69"/>
      <c r="H1708" s="69"/>
      <c r="I1708" s="69"/>
      <c r="J1708" s="69"/>
      <c r="K1708" s="69"/>
      <c r="L1708" s="69"/>
      <c r="M1708" s="69"/>
      <c r="N1708" s="69"/>
      <c r="O1708" s="69"/>
      <c r="P1708" s="69"/>
      <c r="Q1708" s="69"/>
      <c r="R1708" s="69"/>
      <c r="S1708" s="69"/>
      <c r="T1708" s="69"/>
      <c r="U1708" s="69"/>
      <c r="V1708" s="69"/>
      <c r="W1708" s="69"/>
      <c r="X1708" s="69"/>
      <c r="Y1708" s="69"/>
      <c r="Z1708" s="69"/>
      <c r="AA1708" s="69"/>
      <c r="AB1708" s="69"/>
      <c r="AC1708" s="69"/>
      <c r="AD1708" s="69"/>
      <c r="AE1708" s="70"/>
      <c r="AF1708" s="70"/>
      <c r="AG1708" s="70"/>
      <c r="AH1708" s="69"/>
      <c r="AI1708" s="69"/>
    </row>
    <row r="1709" spans="1:35" ht="23.25" x14ac:dyDescent="0.25">
      <c r="A1709" s="69"/>
      <c r="B1709" s="70"/>
      <c r="C1709" s="69"/>
      <c r="D1709" s="69"/>
      <c r="E1709" s="69"/>
      <c r="F1709" s="69"/>
      <c r="G1709" s="69"/>
      <c r="H1709" s="69"/>
      <c r="I1709" s="69"/>
      <c r="J1709" s="69"/>
      <c r="K1709" s="69"/>
      <c r="L1709" s="69"/>
      <c r="M1709" s="69"/>
      <c r="N1709" s="69"/>
      <c r="O1709" s="69"/>
      <c r="P1709" s="71" t="s">
        <v>48</v>
      </c>
      <c r="Q1709" s="69"/>
      <c r="R1709" s="69"/>
      <c r="S1709" s="69"/>
      <c r="T1709" s="69"/>
      <c r="U1709" s="69"/>
      <c r="V1709" s="69"/>
      <c r="W1709" s="69"/>
      <c r="X1709" s="69"/>
      <c r="Y1709" s="69"/>
      <c r="Z1709" s="69"/>
      <c r="AA1709" s="69"/>
      <c r="AB1709" s="69"/>
      <c r="AC1709" s="69"/>
      <c r="AD1709" s="69"/>
      <c r="AE1709" s="70"/>
      <c r="AF1709" s="70"/>
      <c r="AG1709" s="70"/>
      <c r="AH1709" s="69"/>
      <c r="AI1709" s="69"/>
    </row>
    <row r="1710" spans="1:35" ht="23.25" x14ac:dyDescent="0.25">
      <c r="A1710" s="69"/>
      <c r="B1710" s="70"/>
      <c r="C1710" s="69"/>
      <c r="D1710" s="74" t="str">
        <f>'VARIABLES DE ENTRADA'!$B$12</f>
        <v>TEMA</v>
      </c>
      <c r="E1710" s="74"/>
      <c r="F1710" s="74"/>
      <c r="G1710" s="74"/>
      <c r="H1710" s="74"/>
      <c r="I1710" s="74"/>
      <c r="J1710" s="74"/>
      <c r="K1710" s="74"/>
      <c r="L1710" s="74"/>
      <c r="M1710" s="74"/>
      <c r="N1710" s="71" t="str">
        <f>'VARIABLES DE ENTRADA'!$C$12</f>
        <v>HRS.</v>
      </c>
      <c r="O1710" s="74"/>
      <c r="P1710" s="74"/>
      <c r="Q1710" s="74"/>
      <c r="R1710" s="74" t="str">
        <f>'VARIABLES DE ENTRADA'!$A$12</f>
        <v>Nº</v>
      </c>
      <c r="S1710" s="74" t="str">
        <f>'VARIABLES DE ENTRADA'!$B$12</f>
        <v>TEMA</v>
      </c>
      <c r="T1710" s="74"/>
      <c r="U1710" s="74"/>
      <c r="V1710" s="74"/>
      <c r="W1710" s="74"/>
      <c r="X1710" s="74"/>
      <c r="Y1710" s="74"/>
      <c r="Z1710" s="74"/>
      <c r="AA1710" s="74"/>
      <c r="AB1710" s="74"/>
      <c r="AC1710" s="71" t="str">
        <f>'VARIABLES DE ENTRADA'!$C$12</f>
        <v>HRS.</v>
      </c>
      <c r="AD1710" s="69"/>
      <c r="AE1710" s="70"/>
      <c r="AF1710" s="70"/>
      <c r="AG1710" s="70"/>
      <c r="AH1710" s="69"/>
      <c r="AI1710" s="69"/>
    </row>
    <row r="1711" spans="1:35" ht="21" x14ac:dyDescent="0.35">
      <c r="A1711" s="69"/>
      <c r="B1711" s="70"/>
      <c r="C1711" s="69"/>
      <c r="D1711" s="75" t="str">
        <f>'VARIABLES DE ENTRADA'!$B$13</f>
        <v>LIMITACIONES DE AERONAVEGABILIDAD</v>
      </c>
      <c r="E1711" s="75"/>
      <c r="F1711" s="75"/>
      <c r="G1711" s="75"/>
      <c r="H1711" s="75"/>
      <c r="I1711" s="75"/>
      <c r="J1711" s="75"/>
      <c r="K1711" s="75"/>
      <c r="L1711" s="70"/>
      <c r="M1711" s="70"/>
      <c r="N1711" s="76">
        <f>'VARIABLES DE ENTRADA'!$C$13</f>
        <v>2</v>
      </c>
      <c r="O1711" s="70"/>
      <c r="P1711" s="70"/>
      <c r="Q1711" s="69"/>
      <c r="R1711" s="75">
        <f>'VARIABLES DE ENTRADA'!$A$33</f>
        <v>21</v>
      </c>
      <c r="S1711" s="75" t="str">
        <f>'VARIABLES DE ENTRADA'!$B$33</f>
        <v>CONTROLES DEL MOTOR</v>
      </c>
      <c r="T1711" s="75"/>
      <c r="U1711" s="75"/>
      <c r="V1711" s="75"/>
      <c r="W1711" s="75"/>
      <c r="X1711" s="75"/>
      <c r="Y1711" s="75"/>
      <c r="Z1711" s="75"/>
      <c r="AA1711" s="70"/>
      <c r="AB1711" s="70"/>
      <c r="AC1711" s="76">
        <f>'VARIABLES DE ENTRADA'!$C$33</f>
        <v>2</v>
      </c>
      <c r="AD1711" s="69"/>
      <c r="AE1711" s="70"/>
      <c r="AF1711" s="70"/>
      <c r="AG1711" s="70"/>
      <c r="AH1711" s="69"/>
      <c r="AI1711" s="69"/>
    </row>
    <row r="1712" spans="1:35" ht="21" x14ac:dyDescent="0.35">
      <c r="A1712" s="69"/>
      <c r="B1712" s="70"/>
      <c r="C1712" s="69"/>
      <c r="D1712" s="75" t="str">
        <f>'VARIABLES DE ENTRADA'!$B$14</f>
        <v>DIMENSIONES Y AREAS</v>
      </c>
      <c r="E1712" s="75"/>
      <c r="F1712" s="75"/>
      <c r="G1712" s="75"/>
      <c r="H1712" s="75"/>
      <c r="I1712" s="75"/>
      <c r="J1712" s="75"/>
      <c r="K1712" s="75"/>
      <c r="L1712" s="70"/>
      <c r="M1712" s="70"/>
      <c r="N1712" s="76">
        <f>'VARIABLES DE ENTRADA'!$C$14</f>
        <v>1</v>
      </c>
      <c r="O1712" s="70"/>
      <c r="P1712" s="70"/>
      <c r="Q1712" s="69"/>
      <c r="R1712" s="75">
        <f>'VARIABLES DE ENTRADA'!$A$34</f>
        <v>22</v>
      </c>
      <c r="S1712" s="75" t="str">
        <f>'VARIABLES DE ENTRADA'!$B$34</f>
        <v>INDICADORES DEL MOTOR</v>
      </c>
      <c r="T1712" s="75"/>
      <c r="U1712" s="75"/>
      <c r="V1712" s="75"/>
      <c r="W1712" s="75"/>
      <c r="X1712" s="75"/>
      <c r="Y1712" s="75"/>
      <c r="Z1712" s="75"/>
      <c r="AA1712" s="70"/>
      <c r="AB1712" s="70"/>
      <c r="AC1712" s="76">
        <f>'VARIABLES DE ENTRADA'!$C$34</f>
        <v>2</v>
      </c>
      <c r="AD1712" s="69"/>
      <c r="AE1712" s="70"/>
      <c r="AF1712" s="70"/>
      <c r="AG1712" s="70"/>
      <c r="AH1712" s="69"/>
      <c r="AI1712" s="69"/>
    </row>
    <row r="1713" spans="1:35" ht="21" x14ac:dyDescent="0.35">
      <c r="A1713" s="69"/>
      <c r="B1713" s="70"/>
      <c r="C1713" s="69"/>
      <c r="D1713" s="75" t="str">
        <f>'VARIABLES DE ENTRADA'!$B$15</f>
        <v>SERVICIO</v>
      </c>
      <c r="E1713" s="75"/>
      <c r="F1713" s="75"/>
      <c r="G1713" s="75"/>
      <c r="H1713" s="75"/>
      <c r="I1713" s="75"/>
      <c r="J1713" s="75"/>
      <c r="K1713" s="75"/>
      <c r="L1713" s="70"/>
      <c r="M1713" s="70"/>
      <c r="N1713" s="76">
        <f>'VARIABLES DE ENTRADA'!$C$15</f>
        <v>6</v>
      </c>
      <c r="O1713" s="70"/>
      <c r="P1713" s="70"/>
      <c r="Q1713" s="69"/>
      <c r="R1713" s="75">
        <f>'VARIABLES DE ENTRADA'!$A$35</f>
        <v>23</v>
      </c>
      <c r="S1713" s="75" t="str">
        <f>'VARIABLES DE ENTRADA'!$B$35</f>
        <v>ESCAPE</v>
      </c>
      <c r="T1713" s="75"/>
      <c r="U1713" s="75"/>
      <c r="V1713" s="75"/>
      <c r="W1713" s="75"/>
      <c r="X1713" s="75"/>
      <c r="Y1713" s="75"/>
      <c r="Z1713" s="75"/>
      <c r="AA1713" s="70"/>
      <c r="AB1713" s="70"/>
      <c r="AC1713" s="76">
        <f>'VARIABLES DE ENTRADA'!$C$35</f>
        <v>2</v>
      </c>
      <c r="AD1713" s="69"/>
      <c r="AE1713" s="70"/>
      <c r="AF1713" s="70"/>
      <c r="AG1713" s="70"/>
      <c r="AH1713" s="69"/>
      <c r="AI1713" s="69"/>
    </row>
    <row r="1714" spans="1:35" ht="21" x14ac:dyDescent="0.35">
      <c r="A1714" s="69"/>
      <c r="B1714" s="70"/>
      <c r="C1714" s="69"/>
      <c r="D1714" s="75" t="str">
        <f>'VARIABLES DE ENTRADA'!$B$16</f>
        <v>AIRE ACONDICIONADO</v>
      </c>
      <c r="E1714" s="75"/>
      <c r="F1714" s="75"/>
      <c r="G1714" s="75"/>
      <c r="H1714" s="75"/>
      <c r="I1714" s="75"/>
      <c r="J1714" s="75"/>
      <c r="K1714" s="75"/>
      <c r="L1714" s="70"/>
      <c r="M1714" s="70"/>
      <c r="N1714" s="76">
        <f>'VARIABLES DE ENTRADA'!$C$16</f>
        <v>4</v>
      </c>
      <c r="O1714" s="70"/>
      <c r="P1714" s="70"/>
      <c r="Q1714" s="69"/>
      <c r="R1714" s="75">
        <f>'VARIABLES DE ENTRADA'!$A$36</f>
        <v>24</v>
      </c>
      <c r="S1714" s="75" t="str">
        <f>'VARIABLES DE ENTRADA'!$B$36</f>
        <v>LUBRICACIÓN DEL MOTOR</v>
      </c>
      <c r="T1714" s="75"/>
      <c r="U1714" s="75"/>
      <c r="V1714" s="75"/>
      <c r="W1714" s="75"/>
      <c r="X1714" s="75"/>
      <c r="Y1714" s="75"/>
      <c r="Z1714" s="75"/>
      <c r="AA1714" s="70"/>
      <c r="AB1714" s="70"/>
      <c r="AC1714" s="76">
        <f>'VARIABLES DE ENTRADA'!$C$36</f>
        <v>2</v>
      </c>
      <c r="AD1714" s="69"/>
      <c r="AE1714" s="70"/>
      <c r="AF1714" s="70"/>
      <c r="AG1714" s="70"/>
      <c r="AH1714" s="69"/>
      <c r="AI1714" s="69"/>
    </row>
    <row r="1715" spans="1:35" ht="21" x14ac:dyDescent="0.35">
      <c r="A1715" s="69"/>
      <c r="B1715" s="70"/>
      <c r="C1715" s="69"/>
      <c r="D1715" s="75" t="str">
        <f>'VARIABLES DE ENTRADA'!$B$17</f>
        <v>SISTEMA ELECTRICO</v>
      </c>
      <c r="E1715" s="75"/>
      <c r="F1715" s="75"/>
      <c r="G1715" s="75"/>
      <c r="H1715" s="75"/>
      <c r="I1715" s="75"/>
      <c r="J1715" s="75"/>
      <c r="K1715" s="75"/>
      <c r="L1715" s="70"/>
      <c r="M1715" s="70"/>
      <c r="N1715" s="76">
        <f>'VARIABLES DE ENTRADA'!$C$17</f>
        <v>4</v>
      </c>
      <c r="O1715" s="70"/>
      <c r="P1715" s="70"/>
      <c r="Q1715" s="69"/>
      <c r="R1715" s="75">
        <f>'VARIABLES DE ENTRADA'!$A$37</f>
        <v>25</v>
      </c>
      <c r="S1715" s="75" t="str">
        <f>'VARIABLES DE ENTRADA'!$B$37</f>
        <v>ARRANQUE</v>
      </c>
      <c r="T1715" s="75"/>
      <c r="U1715" s="75"/>
      <c r="V1715" s="75"/>
      <c r="W1715" s="75"/>
      <c r="X1715" s="75"/>
      <c r="Y1715" s="75"/>
      <c r="Z1715" s="75"/>
      <c r="AA1715" s="70"/>
      <c r="AB1715" s="70"/>
      <c r="AC1715" s="76">
        <f>'VARIABLES DE ENTRADA'!$C$37</f>
        <v>2</v>
      </c>
      <c r="AD1715" s="69"/>
      <c r="AE1715" s="70"/>
      <c r="AF1715" s="70"/>
      <c r="AG1715" s="70"/>
      <c r="AH1715" s="69"/>
      <c r="AI1715" s="69"/>
    </row>
    <row r="1716" spans="1:35" ht="21" x14ac:dyDescent="0.35">
      <c r="A1716" s="69"/>
      <c r="B1716" s="70"/>
      <c r="C1716" s="69"/>
      <c r="D1716" s="75" t="str">
        <f>'VARIABLES DE ENTRADA'!$B$18</f>
        <v>EQUIPAMIENTO Y AMOBLADO</v>
      </c>
      <c r="E1716" s="75"/>
      <c r="F1716" s="75"/>
      <c r="G1716" s="75"/>
      <c r="H1716" s="75"/>
      <c r="I1716" s="75"/>
      <c r="J1716" s="75"/>
      <c r="K1716" s="75"/>
      <c r="L1716" s="70"/>
      <c r="M1716" s="70"/>
      <c r="N1716" s="76">
        <f>'VARIABLES DE ENTRADA'!$C$18</f>
        <v>1</v>
      </c>
      <c r="O1716" s="70"/>
      <c r="P1716" s="70"/>
      <c r="Q1716" s="69"/>
      <c r="R1716" s="75">
        <f>'VARIABLES DE ENTRADA'!$F$13</f>
        <v>26</v>
      </c>
      <c r="S1716" s="75" t="str">
        <f>'VARIABLES DE ENTRADA'!$G$13</f>
        <v>KING AIR FAMILY</v>
      </c>
      <c r="T1716" s="69"/>
      <c r="U1716" s="70"/>
      <c r="V1716" s="70"/>
      <c r="W1716" s="70"/>
      <c r="X1716" s="70"/>
      <c r="Y1716" s="70"/>
      <c r="Z1716" s="70"/>
      <c r="AA1716" s="70"/>
      <c r="AB1716" s="70"/>
      <c r="AC1716" s="76">
        <f>'VARIABLES DE ENTRADA'!$H$13</f>
        <v>4</v>
      </c>
      <c r="AD1716" s="69"/>
      <c r="AE1716" s="70"/>
      <c r="AF1716" s="70"/>
      <c r="AG1716" s="70"/>
      <c r="AH1716" s="69"/>
      <c r="AI1716" s="69"/>
    </row>
    <row r="1717" spans="1:35" ht="21" x14ac:dyDescent="0.35">
      <c r="A1717" s="69"/>
      <c r="B1717" s="70"/>
      <c r="C1717" s="69"/>
      <c r="D1717" s="75" t="str">
        <f>'VARIABLES DE ENTRADA'!$B$19</f>
        <v>PROTECCIÓN DE FUEGO</v>
      </c>
      <c r="E1717" s="75"/>
      <c r="F1717" s="75"/>
      <c r="G1717" s="75"/>
      <c r="H1717" s="75"/>
      <c r="I1717" s="75"/>
      <c r="J1717" s="75"/>
      <c r="K1717" s="75"/>
      <c r="L1717" s="70"/>
      <c r="M1717" s="70"/>
      <c r="N1717" s="76">
        <f>'VARIABLES DE ENTRADA'!$C$19</f>
        <v>2</v>
      </c>
      <c r="O1717" s="70"/>
      <c r="P1717" s="70"/>
      <c r="Q1717" s="70"/>
      <c r="R1717" s="70"/>
      <c r="S1717" s="70"/>
      <c r="T1717" s="70"/>
      <c r="U1717" s="70"/>
      <c r="V1717" s="70"/>
      <c r="W1717" s="70"/>
      <c r="X1717" s="70"/>
      <c r="Y1717" s="70"/>
      <c r="Z1717" s="70"/>
      <c r="AA1717" s="70"/>
      <c r="AB1717" s="70"/>
      <c r="AC1717" s="70"/>
      <c r="AD1717" s="69"/>
      <c r="AE1717" s="70"/>
      <c r="AF1717" s="70"/>
      <c r="AG1717" s="70"/>
      <c r="AH1717" s="69"/>
      <c r="AI1717" s="69"/>
    </row>
    <row r="1718" spans="1:35" ht="21" x14ac:dyDescent="0.35">
      <c r="A1718" s="69"/>
      <c r="B1718" s="70"/>
      <c r="C1718" s="69"/>
      <c r="D1718" s="75" t="str">
        <f>'VARIABLES DE ENTRADA'!$B$20</f>
        <v>SISTEMA DE CONTROL</v>
      </c>
      <c r="E1718" s="75"/>
      <c r="F1718" s="75"/>
      <c r="G1718" s="75"/>
      <c r="H1718" s="75"/>
      <c r="I1718" s="75"/>
      <c r="J1718" s="75"/>
      <c r="K1718" s="75"/>
      <c r="L1718" s="70"/>
      <c r="M1718" s="70"/>
      <c r="N1718" s="76">
        <f>'VARIABLES DE ENTRADA'!$C$20</f>
        <v>6</v>
      </c>
      <c r="O1718" s="70"/>
      <c r="P1718" s="70"/>
      <c r="Q1718" s="69"/>
      <c r="R1718" s="70"/>
      <c r="S1718" s="70"/>
      <c r="T1718" s="70"/>
      <c r="U1718" s="70"/>
      <c r="V1718" s="70"/>
      <c r="W1718" s="70"/>
      <c r="X1718" s="70"/>
      <c r="Y1718" s="70"/>
      <c r="Z1718" s="70"/>
      <c r="AA1718" s="70"/>
      <c r="AB1718" s="70"/>
      <c r="AC1718" s="70"/>
      <c r="AD1718" s="69"/>
      <c r="AE1718" s="70"/>
      <c r="AF1718" s="70"/>
      <c r="AG1718" s="70"/>
      <c r="AH1718" s="69"/>
      <c r="AI1718" s="69"/>
    </row>
    <row r="1719" spans="1:35" ht="21" x14ac:dyDescent="0.35">
      <c r="A1719" s="69"/>
      <c r="B1719" s="70"/>
      <c r="C1719" s="69"/>
      <c r="D1719" s="75" t="str">
        <f>'VARIABLES DE ENTRADA'!$B$21</f>
        <v>SISTEMA DE COMBUSTIBLE</v>
      </c>
      <c r="E1719" s="75"/>
      <c r="F1719" s="75"/>
      <c r="G1719" s="75"/>
      <c r="H1719" s="75"/>
      <c r="I1719" s="75"/>
      <c r="J1719" s="75"/>
      <c r="K1719" s="75"/>
      <c r="L1719" s="70"/>
      <c r="M1719" s="70"/>
      <c r="N1719" s="76">
        <f>'VARIABLES DE ENTRADA'!$C$21</f>
        <v>4</v>
      </c>
      <c r="O1719" s="70"/>
      <c r="P1719" s="70"/>
      <c r="Q1719" s="70"/>
      <c r="R1719" s="70"/>
      <c r="S1719" s="70"/>
      <c r="T1719" s="70"/>
      <c r="U1719" s="70"/>
      <c r="V1719" s="70"/>
      <c r="W1719" s="70"/>
      <c r="X1719" s="70"/>
      <c r="Y1719" s="70"/>
      <c r="Z1719" s="70"/>
      <c r="AA1719" s="70"/>
      <c r="AB1719" s="70"/>
      <c r="AC1719" s="70"/>
      <c r="AD1719" s="69"/>
      <c r="AE1719" s="70"/>
      <c r="AF1719" s="70"/>
      <c r="AG1719" s="70"/>
      <c r="AH1719" s="69"/>
      <c r="AI1719" s="69"/>
    </row>
    <row r="1720" spans="1:35" ht="21" x14ac:dyDescent="0.35">
      <c r="A1720" s="69"/>
      <c r="B1720" s="70"/>
      <c r="C1720" s="69"/>
      <c r="D1720" s="75" t="str">
        <f>'VARIABLES DE ENTRADA'!$B$22</f>
        <v>SISTEMA HIDRÁULICO</v>
      </c>
      <c r="E1720" s="75"/>
      <c r="F1720" s="75"/>
      <c r="G1720" s="75"/>
      <c r="H1720" s="75"/>
      <c r="I1720" s="75"/>
      <c r="J1720" s="75"/>
      <c r="K1720" s="75"/>
      <c r="L1720" s="70"/>
      <c r="M1720" s="70"/>
      <c r="N1720" s="76">
        <f>'VARIABLES DE ENTRADA'!$C$22</f>
        <v>3</v>
      </c>
      <c r="O1720" s="70"/>
      <c r="P1720" s="70"/>
      <c r="Q1720" s="70"/>
      <c r="R1720" s="70"/>
      <c r="S1720" s="70"/>
      <c r="T1720" s="75"/>
      <c r="U1720" s="70"/>
      <c r="V1720" s="70"/>
      <c r="W1720" s="70"/>
      <c r="X1720" s="70"/>
      <c r="Y1720" s="70"/>
      <c r="Z1720" s="70"/>
      <c r="AA1720" s="70"/>
      <c r="AB1720" s="70"/>
      <c r="AC1720" s="70"/>
      <c r="AD1720" s="69"/>
      <c r="AE1720" s="70"/>
      <c r="AF1720" s="70"/>
      <c r="AG1720" s="70"/>
      <c r="AH1720" s="69"/>
      <c r="AI1720" s="69"/>
    </row>
    <row r="1721" spans="1:35" ht="21" x14ac:dyDescent="0.35">
      <c r="A1721" s="69"/>
      <c r="B1721" s="70"/>
      <c r="C1721" s="69"/>
      <c r="D1721" s="75" t="str">
        <f>'VARIABLES DE ENTRADA'!$B$23</f>
        <v xml:space="preserve">PROTECCIÓN DE HIELO Y LLUVIA </v>
      </c>
      <c r="E1721" s="75"/>
      <c r="F1721" s="75"/>
      <c r="G1721" s="75"/>
      <c r="H1721" s="75"/>
      <c r="I1721" s="75"/>
      <c r="J1721" s="75"/>
      <c r="K1721" s="75"/>
      <c r="L1721" s="70"/>
      <c r="M1721" s="70"/>
      <c r="N1721" s="76">
        <f>'VARIABLES DE ENTRADA'!$C$23</f>
        <v>3</v>
      </c>
      <c r="O1721" s="70"/>
      <c r="P1721" s="70"/>
      <c r="Q1721" s="70"/>
      <c r="R1721" s="70"/>
      <c r="S1721" s="70"/>
      <c r="T1721" s="70"/>
      <c r="U1721" s="70"/>
      <c r="V1721" s="70"/>
      <c r="W1721" s="70"/>
      <c r="X1721" s="70"/>
      <c r="Y1721" s="70"/>
      <c r="Z1721" s="70"/>
      <c r="AA1721" s="70"/>
      <c r="AB1721" s="70"/>
      <c r="AC1721" s="70"/>
      <c r="AD1721" s="69"/>
      <c r="AE1721" s="70"/>
      <c r="AF1721" s="70"/>
      <c r="AG1721" s="70"/>
      <c r="AH1721" s="69"/>
      <c r="AI1721" s="69"/>
    </row>
    <row r="1722" spans="1:35" ht="21" x14ac:dyDescent="0.35">
      <c r="A1722" s="69"/>
      <c r="B1722" s="70"/>
      <c r="C1722" s="69"/>
      <c r="D1722" s="75" t="str">
        <f>'VARIABLES DE ENTRADA'!$B$24</f>
        <v>INSTRUMENTOS</v>
      </c>
      <c r="E1722" s="75"/>
      <c r="F1722" s="75"/>
      <c r="G1722" s="75"/>
      <c r="H1722" s="75"/>
      <c r="I1722" s="75"/>
      <c r="J1722" s="75"/>
      <c r="K1722" s="75"/>
      <c r="L1722" s="70"/>
      <c r="M1722" s="70"/>
      <c r="N1722" s="76">
        <f>'VARIABLES DE ENTRADA'!$C$24</f>
        <v>2</v>
      </c>
      <c r="O1722" s="70"/>
      <c r="P1722" s="70"/>
      <c r="Q1722" s="70"/>
      <c r="R1722" s="70"/>
      <c r="S1722" s="70"/>
      <c r="T1722" s="70"/>
      <c r="U1722" s="70"/>
      <c r="V1722" s="70"/>
      <c r="W1722" s="70"/>
      <c r="X1722" s="70"/>
      <c r="Y1722" s="70"/>
      <c r="Z1722" s="70"/>
      <c r="AA1722" s="70"/>
      <c r="AB1722" s="70"/>
      <c r="AC1722" s="70"/>
      <c r="AD1722" s="69"/>
      <c r="AE1722" s="70"/>
      <c r="AF1722" s="70"/>
      <c r="AG1722" s="70"/>
      <c r="AH1722" s="69"/>
      <c r="AI1722" s="69"/>
    </row>
    <row r="1723" spans="1:35" ht="21" x14ac:dyDescent="0.35">
      <c r="A1723" s="69"/>
      <c r="B1723" s="70"/>
      <c r="C1723" s="69"/>
      <c r="D1723" s="75" t="str">
        <f>'VARIABLES DE ENTRADA'!$B$25</f>
        <v>TREN DE ATERRIZAJE</v>
      </c>
      <c r="E1723" s="75"/>
      <c r="F1723" s="75"/>
      <c r="G1723" s="75"/>
      <c r="H1723" s="75"/>
      <c r="I1723" s="75"/>
      <c r="J1723" s="75"/>
      <c r="K1723" s="75"/>
      <c r="L1723" s="70"/>
      <c r="M1723" s="70"/>
      <c r="N1723" s="76">
        <f>'VARIABLES DE ENTRADA'!$C$25</f>
        <v>4</v>
      </c>
      <c r="O1723" s="70"/>
      <c r="P1723" s="70"/>
      <c r="Q1723" s="70"/>
      <c r="R1723" s="70"/>
      <c r="S1723" s="70"/>
      <c r="T1723" s="70"/>
      <c r="U1723" s="70"/>
      <c r="V1723" s="70"/>
      <c r="W1723" s="70"/>
      <c r="X1723" s="70"/>
      <c r="Y1723" s="70"/>
      <c r="Z1723" s="70"/>
      <c r="AA1723" s="70"/>
      <c r="AB1723" s="70"/>
      <c r="AC1723" s="70"/>
      <c r="AD1723" s="69"/>
      <c r="AE1723" s="70"/>
      <c r="AF1723" s="70"/>
      <c r="AG1723" s="70"/>
      <c r="AH1723" s="69"/>
      <c r="AI1723" s="69"/>
    </row>
    <row r="1724" spans="1:35" ht="21" x14ac:dyDescent="0.35">
      <c r="A1724" s="69"/>
      <c r="B1724" s="70"/>
      <c r="C1724" s="69"/>
      <c r="D1724" s="75" t="str">
        <f>'VARIABLES DE ENTRADA'!$B$26</f>
        <v>MOTOPROPULSOR Y HÉLICE</v>
      </c>
      <c r="E1724" s="75"/>
      <c r="F1724" s="75"/>
      <c r="G1724" s="75"/>
      <c r="H1724" s="75"/>
      <c r="I1724" s="75"/>
      <c r="J1724" s="75"/>
      <c r="K1724" s="75"/>
      <c r="L1724" s="70"/>
      <c r="M1724" s="70"/>
      <c r="N1724" s="76">
        <f>'VARIABLES DE ENTRADA'!$C$26</f>
        <v>2</v>
      </c>
      <c r="O1724" s="70"/>
      <c r="P1724" s="70"/>
      <c r="Q1724" s="70"/>
      <c r="R1724" s="70"/>
      <c r="S1724" s="70"/>
      <c r="T1724" s="70"/>
      <c r="U1724" s="70"/>
      <c r="V1724" s="70"/>
      <c r="W1724" s="70"/>
      <c r="X1724" s="70"/>
      <c r="Y1724" s="70"/>
      <c r="Z1724" s="70"/>
      <c r="AA1724" s="70"/>
      <c r="AB1724" s="70"/>
      <c r="AC1724" s="70"/>
      <c r="AD1724" s="69"/>
      <c r="AE1724" s="70"/>
      <c r="AF1724" s="70"/>
      <c r="AG1724" s="70"/>
      <c r="AH1724" s="69"/>
      <c r="AI1724" s="69"/>
    </row>
    <row r="1725" spans="1:35" ht="21" x14ac:dyDescent="0.35">
      <c r="A1725" s="69"/>
      <c r="B1725" s="70"/>
      <c r="C1725" s="69"/>
      <c r="D1725" s="75" t="str">
        <f>'VARIABLES DE ENTRADA'!$B$27</f>
        <v>NEUMÁTICO</v>
      </c>
      <c r="E1725" s="75"/>
      <c r="F1725" s="75"/>
      <c r="G1725" s="75"/>
      <c r="H1725" s="75"/>
      <c r="I1725" s="75"/>
      <c r="J1725" s="75"/>
      <c r="K1725" s="75"/>
      <c r="L1725" s="70"/>
      <c r="M1725" s="70"/>
      <c r="N1725" s="76">
        <f>'VARIABLES DE ENTRADA'!$C$27</f>
        <v>3</v>
      </c>
      <c r="O1725" s="70"/>
      <c r="P1725" s="70"/>
      <c r="Q1725" s="70"/>
      <c r="R1725" s="70"/>
      <c r="S1725" s="70"/>
      <c r="T1725" s="70"/>
      <c r="U1725" s="70"/>
      <c r="V1725" s="70"/>
      <c r="W1725" s="70"/>
      <c r="X1725" s="70"/>
      <c r="Y1725" s="70"/>
      <c r="Z1725" s="70"/>
      <c r="AA1725" s="70"/>
      <c r="AB1725" s="70"/>
      <c r="AC1725" s="70"/>
      <c r="AD1725" s="69"/>
      <c r="AE1725" s="70"/>
      <c r="AF1725" s="70"/>
      <c r="AG1725" s="70"/>
      <c r="AH1725" s="69"/>
      <c r="AI1725" s="69"/>
    </row>
    <row r="1726" spans="1:35" ht="21" x14ac:dyDescent="0.35">
      <c r="A1726" s="69"/>
      <c r="B1726" s="70"/>
      <c r="C1726" s="69"/>
      <c r="D1726" s="75" t="str">
        <f>'VARIABLES DE ENTRADA'!$B$28</f>
        <v>PRÁCTICA ESTÁNDAR DE MOTOR</v>
      </c>
      <c r="E1726" s="75"/>
      <c r="F1726" s="75"/>
      <c r="G1726" s="75"/>
      <c r="H1726" s="75"/>
      <c r="I1726" s="75"/>
      <c r="J1726" s="75"/>
      <c r="K1726" s="75"/>
      <c r="L1726" s="70"/>
      <c r="M1726" s="70"/>
      <c r="N1726" s="76">
        <f>'VARIABLES DE ENTRADA'!$C$28</f>
        <v>4</v>
      </c>
      <c r="O1726" s="70"/>
      <c r="P1726" s="70"/>
      <c r="Q1726" s="70"/>
      <c r="R1726" s="70"/>
      <c r="S1726" s="70"/>
      <c r="T1726" s="70"/>
      <c r="U1726" s="70"/>
      <c r="V1726" s="70"/>
      <c r="W1726" s="70"/>
      <c r="X1726" s="70"/>
      <c r="Y1726" s="70"/>
      <c r="Z1726" s="70"/>
      <c r="AA1726" s="70"/>
      <c r="AB1726" s="70"/>
      <c r="AC1726" s="70"/>
      <c r="AD1726" s="69"/>
      <c r="AE1726" s="70"/>
      <c r="AF1726" s="70"/>
      <c r="AG1726" s="70"/>
      <c r="AH1726" s="69"/>
      <c r="AI1726" s="69"/>
    </row>
    <row r="1727" spans="1:35" ht="21" x14ac:dyDescent="0.35">
      <c r="A1727" s="69"/>
      <c r="B1727" s="70"/>
      <c r="C1727" s="69"/>
      <c r="D1727" s="75" t="str">
        <f>'VARIABLES DE ENTRADA'!$B$29</f>
        <v>PLANTA DE PODER</v>
      </c>
      <c r="E1727" s="75"/>
      <c r="F1727" s="75"/>
      <c r="G1727" s="75"/>
      <c r="H1727" s="75"/>
      <c r="I1727" s="75"/>
      <c r="J1727" s="75"/>
      <c r="K1727" s="75"/>
      <c r="L1727" s="70"/>
      <c r="M1727" s="70"/>
      <c r="N1727" s="76">
        <f>'VARIABLES DE ENTRADA'!$C$29</f>
        <v>3</v>
      </c>
      <c r="O1727" s="70"/>
      <c r="P1727" s="70"/>
      <c r="Q1727" s="70"/>
      <c r="R1727" s="70"/>
      <c r="S1727" s="70"/>
      <c r="T1727" s="70"/>
      <c r="U1727" s="70"/>
      <c r="V1727" s="70"/>
      <c r="W1727" s="70"/>
      <c r="X1727" s="70"/>
      <c r="Y1727" s="70"/>
      <c r="Z1727" s="70"/>
      <c r="AA1727" s="70"/>
      <c r="AB1727" s="70"/>
      <c r="AC1727" s="70"/>
      <c r="AD1727" s="69"/>
      <c r="AE1727" s="70"/>
      <c r="AF1727" s="70"/>
      <c r="AG1727" s="70"/>
      <c r="AH1727" s="69"/>
      <c r="AI1727" s="69"/>
    </row>
    <row r="1728" spans="1:35" ht="21" x14ac:dyDescent="0.35">
      <c r="A1728" s="69"/>
      <c r="B1728" s="70"/>
      <c r="C1728" s="69"/>
      <c r="D1728" s="75" t="str">
        <f>'VARIABLES DE ENTRADA'!$B$30</f>
        <v>SISTEMA DE COMBUSTIBLE DEL MOTOR</v>
      </c>
      <c r="E1728" s="75"/>
      <c r="F1728" s="75"/>
      <c r="G1728" s="75"/>
      <c r="H1728" s="75"/>
      <c r="I1728" s="75"/>
      <c r="J1728" s="75"/>
      <c r="K1728" s="75"/>
      <c r="L1728" s="70"/>
      <c r="M1728" s="70"/>
      <c r="N1728" s="76">
        <f>'VARIABLES DE ENTRADA'!$C$30</f>
        <v>3</v>
      </c>
      <c r="O1728" s="70"/>
      <c r="P1728" s="70"/>
      <c r="Q1728" s="70"/>
      <c r="R1728" s="70"/>
      <c r="S1728" s="70"/>
      <c r="T1728" s="70"/>
      <c r="U1728" s="70"/>
      <c r="V1728" s="70"/>
      <c r="W1728" s="70"/>
      <c r="X1728" s="70"/>
      <c r="Y1728" s="70"/>
      <c r="Z1728" s="70"/>
      <c r="AA1728" s="70"/>
      <c r="AB1728" s="70"/>
      <c r="AC1728" s="70"/>
      <c r="AD1728" s="69"/>
      <c r="AE1728" s="70"/>
      <c r="AF1728" s="70"/>
      <c r="AG1728" s="70"/>
      <c r="AH1728" s="69"/>
      <c r="AI1728" s="69"/>
    </row>
    <row r="1729" spans="1:35" ht="21" x14ac:dyDescent="0.35">
      <c r="A1729" s="69"/>
      <c r="B1729" s="70"/>
      <c r="C1729" s="69"/>
      <c r="D1729" s="75" t="str">
        <f>'VARIABLES DE ENTRADA'!$B$31</f>
        <v>IGNICIÓN</v>
      </c>
      <c r="E1729" s="75"/>
      <c r="F1729" s="75"/>
      <c r="G1729" s="75"/>
      <c r="H1729" s="75"/>
      <c r="I1729" s="75"/>
      <c r="J1729" s="75"/>
      <c r="K1729" s="75"/>
      <c r="L1729" s="70"/>
      <c r="M1729" s="70"/>
      <c r="N1729" s="76">
        <f>'VARIABLES DE ENTRADA'!$C$31</f>
        <v>2</v>
      </c>
      <c r="O1729" s="70"/>
      <c r="P1729" s="70"/>
      <c r="Q1729" s="70"/>
      <c r="R1729" s="70"/>
      <c r="S1729" s="70"/>
      <c r="T1729" s="70"/>
      <c r="U1729" s="70"/>
      <c r="V1729" s="70"/>
      <c r="W1729" s="70"/>
      <c r="X1729" s="70"/>
      <c r="Y1729" s="70"/>
      <c r="Z1729" s="70"/>
      <c r="AA1729" s="70"/>
      <c r="AB1729" s="70"/>
      <c r="AC1729" s="70"/>
      <c r="AD1729" s="69"/>
      <c r="AE1729" s="70"/>
      <c r="AF1729" s="70"/>
      <c r="AG1729" s="70"/>
      <c r="AH1729" s="69"/>
      <c r="AI1729" s="69"/>
    </row>
    <row r="1730" spans="1:35" ht="21" x14ac:dyDescent="0.35">
      <c r="A1730" s="69"/>
      <c r="B1730" s="70"/>
      <c r="C1730" s="69"/>
      <c r="D1730" s="75" t="str">
        <f>'VARIABLES DE ENTRADA'!$B$32</f>
        <v>AIRE</v>
      </c>
      <c r="E1730" s="75"/>
      <c r="F1730" s="75"/>
      <c r="G1730" s="75"/>
      <c r="H1730" s="75"/>
      <c r="I1730" s="75"/>
      <c r="J1730" s="75"/>
      <c r="K1730" s="75"/>
      <c r="L1730" s="70"/>
      <c r="M1730" s="70"/>
      <c r="N1730" s="76">
        <f>'VARIABLES DE ENTRADA'!$C$32</f>
        <v>2</v>
      </c>
      <c r="O1730" s="70"/>
      <c r="P1730" s="70"/>
      <c r="Q1730" s="70"/>
      <c r="R1730" s="70"/>
      <c r="S1730" s="70"/>
      <c r="T1730" s="70"/>
      <c r="U1730" s="70"/>
      <c r="V1730" s="70"/>
      <c r="W1730" s="70"/>
      <c r="X1730" s="70"/>
      <c r="Y1730" s="70"/>
      <c r="Z1730" s="70"/>
      <c r="AA1730" s="70"/>
      <c r="AB1730" s="70"/>
      <c r="AC1730" s="70"/>
      <c r="AD1730" s="69"/>
      <c r="AE1730" s="70"/>
      <c r="AF1730" s="70"/>
      <c r="AG1730" s="70"/>
      <c r="AH1730" s="69"/>
      <c r="AI1730" s="69"/>
    </row>
    <row r="1731" spans="1:35" x14ac:dyDescent="0.25">
      <c r="A1731" s="69"/>
      <c r="B1731" s="70"/>
      <c r="C1731" s="69"/>
      <c r="D1731" s="69"/>
      <c r="E1731" s="69"/>
      <c r="F1731" s="69"/>
      <c r="G1731" s="69"/>
      <c r="H1731" s="69"/>
      <c r="I1731" s="69"/>
      <c r="J1731" s="69"/>
      <c r="K1731" s="69"/>
      <c r="L1731" s="69"/>
      <c r="M1731" s="70"/>
      <c r="N1731" s="70"/>
      <c r="O1731" s="70"/>
      <c r="P1731" s="70"/>
      <c r="Q1731" s="70"/>
      <c r="R1731" s="70"/>
      <c r="S1731" s="70"/>
      <c r="T1731" s="70"/>
      <c r="U1731" s="70"/>
      <c r="V1731" s="70"/>
      <c r="W1731" s="70"/>
      <c r="X1731" s="70"/>
      <c r="Y1731" s="70"/>
      <c r="Z1731" s="70"/>
      <c r="AA1731" s="70"/>
      <c r="AB1731" s="70"/>
      <c r="AC1731" s="70"/>
      <c r="AD1731" s="70"/>
      <c r="AE1731" s="70"/>
      <c r="AF1731" s="70"/>
      <c r="AG1731" s="70"/>
      <c r="AH1731" s="69"/>
      <c r="AI1731" s="69"/>
    </row>
    <row r="1732" spans="1:35" x14ac:dyDescent="0.25">
      <c r="A1732" s="69"/>
      <c r="B1732" s="70"/>
      <c r="C1732" s="69"/>
      <c r="D1732" s="69"/>
      <c r="E1732" s="69"/>
      <c r="F1732" s="69"/>
      <c r="G1732" s="69"/>
      <c r="H1732" s="69"/>
      <c r="I1732" s="69"/>
      <c r="J1732" s="69"/>
      <c r="K1732" s="69"/>
      <c r="L1732" s="69"/>
      <c r="M1732" s="70"/>
      <c r="N1732" s="70"/>
      <c r="O1732" s="70"/>
      <c r="P1732" s="70"/>
      <c r="Q1732" s="70"/>
      <c r="R1732" s="70"/>
      <c r="S1732" s="70"/>
      <c r="T1732" s="70"/>
      <c r="U1732" s="70"/>
      <c r="V1732" s="70"/>
      <c r="W1732" s="70"/>
      <c r="X1732" s="70"/>
      <c r="Y1732" s="70"/>
      <c r="Z1732" s="70"/>
      <c r="AA1732" s="70"/>
      <c r="AB1732" s="70"/>
      <c r="AC1732" s="70"/>
      <c r="AD1732" s="70"/>
      <c r="AE1732" s="70"/>
      <c r="AF1732" s="70"/>
      <c r="AG1732" s="70"/>
      <c r="AH1732" s="69"/>
      <c r="AI1732" s="69"/>
    </row>
    <row r="1733" spans="1:35" ht="23.25" x14ac:dyDescent="0.35">
      <c r="A1733" s="69"/>
      <c r="B1733" s="70"/>
      <c r="C1733" s="69"/>
      <c r="D1733" s="69"/>
      <c r="E1733" s="69"/>
      <c r="F1733" s="69"/>
      <c r="G1733" s="69"/>
      <c r="H1733" s="69"/>
      <c r="I1733" s="77" t="s">
        <v>42</v>
      </c>
      <c r="J1733" s="77"/>
      <c r="K1733" s="78"/>
      <c r="L1733" s="78"/>
      <c r="M1733" s="78"/>
      <c r="N1733" s="78"/>
      <c r="O1733" s="78"/>
      <c r="P1733" s="78"/>
      <c r="Q1733" s="78"/>
      <c r="R1733" s="78"/>
      <c r="S1733" s="78"/>
      <c r="T1733" s="77">
        <f>'VARIABLES DE ENTRADA'!$K$134</f>
        <v>0</v>
      </c>
      <c r="U1733" s="78"/>
      <c r="V1733" s="78"/>
      <c r="W1733" s="78"/>
      <c r="X1733" s="78"/>
      <c r="Y1733" s="78"/>
      <c r="Z1733" s="70"/>
      <c r="AA1733" s="70"/>
      <c r="AB1733" s="70"/>
      <c r="AC1733" s="70"/>
      <c r="AD1733" s="70"/>
      <c r="AE1733" s="70"/>
      <c r="AF1733" s="70"/>
      <c r="AG1733" s="70"/>
      <c r="AH1733" s="69"/>
      <c r="AI1733" s="69"/>
    </row>
    <row r="1734" spans="1:35" ht="23.25" x14ac:dyDescent="0.35">
      <c r="A1734" s="69"/>
      <c r="B1734" s="70"/>
      <c r="C1734" s="79"/>
      <c r="D1734" s="79"/>
      <c r="E1734" s="79"/>
      <c r="F1734" s="79"/>
      <c r="G1734" s="79"/>
      <c r="H1734" s="79"/>
      <c r="I1734" s="77" t="s">
        <v>43</v>
      </c>
      <c r="J1734" s="77"/>
      <c r="K1734" s="78"/>
      <c r="L1734" s="78"/>
      <c r="M1734" s="78"/>
      <c r="N1734" s="78"/>
      <c r="O1734" s="78"/>
      <c r="P1734" s="78"/>
      <c r="Q1734" s="78"/>
      <c r="R1734" s="78"/>
      <c r="S1734" s="78"/>
      <c r="T1734" s="77">
        <f>'VARIABLES DE ENTRADA'!$I$134</f>
        <v>0</v>
      </c>
      <c r="U1734" s="78"/>
      <c r="V1734" s="78"/>
      <c r="W1734" s="78"/>
      <c r="X1734" s="78"/>
      <c r="Y1734" s="78"/>
      <c r="Z1734" s="70"/>
      <c r="AA1734" s="70"/>
      <c r="AB1734" s="70"/>
      <c r="AC1734" s="70"/>
      <c r="AD1734" s="70"/>
      <c r="AE1734" s="70"/>
      <c r="AF1734" s="70"/>
      <c r="AG1734" s="70"/>
      <c r="AH1734" s="69"/>
      <c r="AI1734" s="69"/>
    </row>
    <row r="1735" spans="1:35" ht="23.25" x14ac:dyDescent="0.35">
      <c r="A1735" s="69"/>
      <c r="B1735" s="70"/>
      <c r="C1735" s="70"/>
      <c r="D1735" s="70"/>
      <c r="E1735" s="70"/>
      <c r="F1735" s="70"/>
      <c r="G1735" s="70"/>
      <c r="H1735" s="70"/>
      <c r="I1735" s="77" t="s">
        <v>36</v>
      </c>
      <c r="J1735" s="77"/>
      <c r="K1735" s="78"/>
      <c r="L1735" s="78"/>
      <c r="M1735" s="78"/>
      <c r="N1735" s="78"/>
      <c r="O1735" s="78"/>
      <c r="P1735" s="78"/>
      <c r="Q1735" s="78"/>
      <c r="R1735" s="78"/>
      <c r="S1735" s="78"/>
      <c r="T1735" s="78">
        <f>'VARIABLES DE ENTRADA'!$L$134</f>
        <v>0</v>
      </c>
      <c r="U1735" s="78"/>
      <c r="V1735" s="78"/>
      <c r="W1735" s="78"/>
      <c r="X1735" s="78"/>
      <c r="Y1735" s="78"/>
      <c r="Z1735" s="70"/>
      <c r="AA1735" s="70"/>
      <c r="AB1735" s="70"/>
      <c r="AC1735" s="70"/>
      <c r="AD1735" s="70"/>
      <c r="AE1735" s="70"/>
      <c r="AF1735" s="70"/>
      <c r="AG1735" s="70"/>
      <c r="AH1735" s="69"/>
      <c r="AI1735" s="69"/>
    </row>
    <row r="1736" spans="1:35" ht="23.25" x14ac:dyDescent="0.35">
      <c r="A1736" s="69"/>
      <c r="B1736" s="70"/>
      <c r="C1736" s="70"/>
      <c r="D1736" s="70"/>
      <c r="E1736" s="70"/>
      <c r="F1736" s="70"/>
      <c r="G1736" s="70"/>
      <c r="H1736" s="70"/>
      <c r="I1736" s="80" t="s">
        <v>45</v>
      </c>
      <c r="J1736" s="70"/>
      <c r="K1736" s="70"/>
      <c r="L1736" s="70"/>
      <c r="M1736" s="70"/>
      <c r="N1736" s="70"/>
      <c r="O1736" s="70"/>
      <c r="P1736" s="70"/>
      <c r="Q1736" s="70"/>
      <c r="R1736" s="70"/>
      <c r="S1736" s="70"/>
      <c r="T1736" s="78" t="str">
        <f>'VARIABLES DE ENTRADA'!$G$43</f>
        <v>30 DE SEPTIEMBRE DE 2019</v>
      </c>
      <c r="U1736" s="78"/>
      <c r="V1736" s="70"/>
      <c r="W1736" s="70"/>
      <c r="X1736" s="70"/>
      <c r="Y1736" s="70"/>
      <c r="Z1736" s="70"/>
      <c r="AA1736" s="70"/>
      <c r="AB1736" s="70"/>
      <c r="AC1736" s="70"/>
      <c r="AD1736" s="70"/>
      <c r="AE1736" s="70"/>
      <c r="AF1736" s="70"/>
      <c r="AG1736" s="70"/>
      <c r="AH1736" s="69"/>
      <c r="AI1736" s="69"/>
    </row>
    <row r="1737" spans="1:35" ht="23.25" x14ac:dyDescent="0.35">
      <c r="A1737" s="69"/>
      <c r="B1737" s="70"/>
      <c r="C1737" s="70"/>
      <c r="D1737" s="70"/>
      <c r="E1737" s="70"/>
      <c r="F1737" s="70"/>
      <c r="G1737" s="70"/>
      <c r="H1737" s="70"/>
      <c r="I1737" s="80" t="s">
        <v>46</v>
      </c>
      <c r="J1737" s="70"/>
      <c r="K1737" s="70"/>
      <c r="L1737" s="70"/>
      <c r="M1737" s="70"/>
      <c r="N1737" s="70"/>
      <c r="O1737" s="70"/>
      <c r="P1737" s="70"/>
      <c r="Q1737" s="70"/>
      <c r="R1737" s="70"/>
      <c r="S1737" s="70"/>
      <c r="T1737" s="78" t="str">
        <f>'VARIABLES DE ENTRADA'!$G$44</f>
        <v>18 DE OCTUBRE DE 2019</v>
      </c>
      <c r="U1737" s="78"/>
      <c r="V1737" s="70"/>
      <c r="W1737" s="70"/>
      <c r="X1737" s="70"/>
      <c r="Y1737" s="70"/>
      <c r="Z1737" s="70"/>
      <c r="AA1737" s="70"/>
      <c r="AB1737" s="70"/>
      <c r="AC1737" s="70"/>
      <c r="AD1737" s="70"/>
      <c r="AE1737" s="70"/>
      <c r="AF1737" s="70"/>
      <c r="AG1737" s="70"/>
      <c r="AH1737" s="69"/>
      <c r="AI1737" s="69"/>
    </row>
    <row r="1738" spans="1:35" ht="23.25" x14ac:dyDescent="0.35">
      <c r="A1738" s="69"/>
      <c r="B1738" s="70"/>
      <c r="C1738" s="70"/>
      <c r="D1738" s="70"/>
      <c r="E1738" s="70"/>
      <c r="F1738" s="70"/>
      <c r="G1738" s="70"/>
      <c r="H1738" s="70"/>
      <c r="I1738" s="77" t="s">
        <v>37</v>
      </c>
      <c r="J1738" s="77"/>
      <c r="K1738" s="78"/>
      <c r="L1738" s="78"/>
      <c r="M1738" s="78"/>
      <c r="N1738" s="78"/>
      <c r="O1738" s="78"/>
      <c r="P1738" s="78"/>
      <c r="Q1738" s="78"/>
      <c r="R1738" s="78"/>
      <c r="S1738" s="78"/>
      <c r="T1738" s="78">
        <f>'VARIABLES DE ENTRADA'!$M$134</f>
        <v>0</v>
      </c>
      <c r="U1738" s="78"/>
      <c r="V1738" s="78"/>
      <c r="W1738" s="78"/>
      <c r="X1738" s="78"/>
      <c r="Y1738" s="78"/>
      <c r="Z1738" s="70"/>
      <c r="AA1738" s="70"/>
      <c r="AB1738" s="70"/>
      <c r="AC1738" s="70"/>
      <c r="AD1738" s="70"/>
      <c r="AE1738" s="70"/>
      <c r="AF1738" s="70"/>
      <c r="AG1738" s="70"/>
      <c r="AH1738" s="69"/>
      <c r="AI1738" s="69"/>
    </row>
    <row r="1739" spans="1:35" x14ac:dyDescent="0.25">
      <c r="A1739" s="69"/>
      <c r="B1739" s="70"/>
      <c r="C1739" s="70"/>
      <c r="D1739" s="70"/>
      <c r="E1739" s="70"/>
      <c r="F1739" s="70"/>
      <c r="G1739" s="70"/>
      <c r="H1739" s="70"/>
      <c r="I1739" s="70"/>
      <c r="J1739" s="70"/>
      <c r="K1739" s="70"/>
      <c r="L1739" s="70"/>
      <c r="M1739" s="70"/>
      <c r="N1739" s="70"/>
      <c r="O1739" s="70"/>
      <c r="P1739" s="70"/>
      <c r="Q1739" s="70"/>
      <c r="R1739" s="70"/>
      <c r="S1739" s="70"/>
      <c r="T1739" s="70"/>
      <c r="U1739" s="70"/>
      <c r="V1739" s="70"/>
      <c r="W1739" s="70"/>
      <c r="X1739" s="70"/>
      <c r="Y1739" s="70"/>
      <c r="Z1739" s="70"/>
      <c r="AA1739" s="70"/>
      <c r="AB1739" s="70"/>
      <c r="AC1739" s="70"/>
      <c r="AD1739" s="70"/>
      <c r="AE1739" s="70"/>
      <c r="AF1739" s="70"/>
      <c r="AG1739" s="70"/>
      <c r="AH1739" s="69"/>
      <c r="AI1739" s="69"/>
    </row>
    <row r="1740" spans="1:35" ht="21" x14ac:dyDescent="0.35">
      <c r="A1740" s="75" t="s">
        <v>44</v>
      </c>
      <c r="B1740" s="69"/>
      <c r="C1740" s="70"/>
      <c r="D1740" s="70"/>
      <c r="E1740" s="70"/>
      <c r="F1740" s="70"/>
      <c r="G1740" s="70"/>
      <c r="H1740" s="70"/>
      <c r="I1740" s="70"/>
      <c r="J1740" s="70"/>
      <c r="K1740" s="70"/>
      <c r="L1740" s="70"/>
      <c r="M1740" s="70"/>
      <c r="N1740" s="70"/>
      <c r="O1740" s="70"/>
      <c r="P1740" s="70"/>
      <c r="Q1740" s="70"/>
      <c r="R1740" s="70"/>
      <c r="S1740" s="70"/>
      <c r="T1740" s="70"/>
      <c r="U1740" s="70"/>
      <c r="V1740" s="70"/>
      <c r="W1740" s="70"/>
      <c r="X1740" s="70"/>
      <c r="Y1740" s="70"/>
      <c r="Z1740" s="70"/>
      <c r="AA1740" s="70"/>
      <c r="AB1740" s="70"/>
      <c r="AC1740" s="70"/>
      <c r="AD1740" s="69"/>
      <c r="AE1740" s="70"/>
      <c r="AF1740" s="70"/>
      <c r="AG1740" s="70"/>
      <c r="AH1740" s="69"/>
      <c r="AI1740" s="69"/>
    </row>
    <row r="1741" spans="1:35" ht="21" x14ac:dyDescent="0.35">
      <c r="A1741" s="75" t="s">
        <v>40</v>
      </c>
      <c r="B1741" s="69"/>
      <c r="C1741" s="70"/>
      <c r="D1741" s="70"/>
      <c r="E1741" s="70"/>
      <c r="F1741" s="70"/>
      <c r="G1741" s="70"/>
      <c r="H1741" s="70"/>
      <c r="I1741" s="70"/>
      <c r="J1741" s="70"/>
      <c r="K1741" s="70"/>
      <c r="L1741" s="70"/>
      <c r="M1741" s="70"/>
      <c r="N1741" s="70"/>
      <c r="O1741" s="70"/>
      <c r="P1741" s="70"/>
      <c r="Q1741" s="70"/>
      <c r="R1741" s="70"/>
      <c r="S1741" s="70"/>
      <c r="T1741" s="70"/>
      <c r="U1741" s="70"/>
      <c r="V1741" s="70"/>
      <c r="W1741" s="70"/>
      <c r="X1741" s="70"/>
      <c r="Y1741" s="70"/>
      <c r="Z1741" s="70"/>
      <c r="AA1741" s="70"/>
      <c r="AB1741" s="70"/>
      <c r="AC1741" s="70"/>
      <c r="AD1741" s="75" t="str">
        <f>'VARIABLES DE ENTRADA'!$G$40</f>
        <v>JI-DC-002-01</v>
      </c>
      <c r="AE1741" s="70"/>
      <c r="AF1741" s="70"/>
      <c r="AG1741" s="70"/>
      <c r="AH1741" s="69"/>
      <c r="AI1741" s="69"/>
    </row>
    <row r="1742" spans="1:35" x14ac:dyDescent="0.25">
      <c r="A1742" s="69"/>
      <c r="B1742" s="69"/>
      <c r="C1742" s="69"/>
      <c r="D1742" s="69"/>
      <c r="E1742" s="69"/>
      <c r="F1742" s="69"/>
      <c r="G1742" s="69"/>
      <c r="H1742" s="69"/>
      <c r="I1742" s="69"/>
      <c r="J1742" s="69"/>
      <c r="K1742" s="69"/>
      <c r="L1742" s="69"/>
      <c r="M1742" s="69"/>
      <c r="N1742" s="69"/>
      <c r="O1742" s="69"/>
      <c r="P1742" s="69"/>
      <c r="Q1742" s="69"/>
      <c r="R1742" s="69"/>
      <c r="S1742" s="69"/>
      <c r="T1742" s="69"/>
      <c r="U1742" s="69"/>
      <c r="V1742" s="69"/>
      <c r="W1742" s="69"/>
      <c r="X1742" s="69"/>
      <c r="Y1742" s="69"/>
      <c r="Z1742" s="69"/>
      <c r="AA1742" s="69"/>
      <c r="AB1742" s="69"/>
      <c r="AC1742" s="69"/>
      <c r="AD1742" s="69"/>
      <c r="AE1742" s="69"/>
      <c r="AF1742" s="69"/>
      <c r="AG1742" s="69"/>
      <c r="AH1742" s="69"/>
      <c r="AI1742" s="69"/>
    </row>
    <row r="1743" spans="1:35" x14ac:dyDescent="0.25">
      <c r="A1743" s="69"/>
      <c r="B1743" s="69"/>
      <c r="C1743" s="69"/>
      <c r="D1743" s="69"/>
      <c r="E1743" s="69"/>
      <c r="F1743" s="69"/>
      <c r="G1743" s="69"/>
      <c r="H1743" s="69"/>
      <c r="I1743" s="69"/>
      <c r="J1743" s="69"/>
      <c r="K1743" s="69"/>
      <c r="L1743" s="69"/>
      <c r="M1743" s="69"/>
      <c r="N1743" s="69"/>
      <c r="O1743" s="69"/>
      <c r="P1743" s="69"/>
      <c r="Q1743" s="69"/>
      <c r="R1743" s="69"/>
      <c r="S1743" s="69"/>
      <c r="T1743" s="69"/>
      <c r="U1743" s="69"/>
      <c r="V1743" s="69"/>
      <c r="W1743" s="69"/>
      <c r="X1743" s="69"/>
      <c r="Y1743" s="69"/>
      <c r="Z1743" s="69"/>
      <c r="AA1743" s="69"/>
      <c r="AB1743" s="69"/>
      <c r="AC1743" s="69"/>
      <c r="AD1743" s="69"/>
      <c r="AE1743" s="69"/>
      <c r="AF1743" s="69"/>
      <c r="AG1743" s="69"/>
      <c r="AH1743" s="69"/>
      <c r="AI1743" s="69"/>
    </row>
    <row r="1751" spans="1:35" x14ac:dyDescent="0.25">
      <c r="B1751" s="24"/>
      <c r="C1751" s="24"/>
      <c r="D1751" s="24"/>
      <c r="E1751" s="24"/>
      <c r="F1751" s="24"/>
      <c r="G1751" s="24"/>
      <c r="H1751" s="24"/>
      <c r="I1751" s="24"/>
      <c r="J1751" s="24"/>
      <c r="K1751" s="24"/>
      <c r="L1751" s="24"/>
      <c r="M1751" s="24"/>
      <c r="N1751" s="24"/>
      <c r="O1751" s="24"/>
      <c r="P1751" s="24"/>
      <c r="Q1751" s="24"/>
      <c r="R1751" s="24"/>
      <c r="S1751" s="24"/>
      <c r="T1751" s="24"/>
      <c r="U1751" s="24"/>
      <c r="V1751" s="24"/>
      <c r="W1751" s="24"/>
      <c r="X1751" s="24"/>
      <c r="Y1751" s="24"/>
      <c r="Z1751" s="24"/>
      <c r="AA1751" s="24"/>
      <c r="AB1751" s="24"/>
      <c r="AC1751" s="24"/>
      <c r="AD1751" s="24"/>
      <c r="AE1751" s="24"/>
      <c r="AF1751" s="24"/>
      <c r="AG1751" s="24"/>
      <c r="AH1751" s="24"/>
      <c r="AI1751" s="24"/>
    </row>
    <row r="1752" spans="1:35" x14ac:dyDescent="0.25">
      <c r="B1752" s="24"/>
      <c r="C1752" s="24"/>
      <c r="D1752" s="24"/>
      <c r="E1752" s="24"/>
      <c r="F1752" s="24"/>
      <c r="G1752" s="24"/>
      <c r="H1752" s="24"/>
      <c r="I1752" s="24"/>
      <c r="J1752" s="24"/>
      <c r="K1752" s="24"/>
      <c r="L1752" s="24"/>
      <c r="M1752" s="24"/>
      <c r="N1752" s="24"/>
      <c r="O1752" s="24"/>
      <c r="P1752" s="24"/>
      <c r="Q1752" s="24"/>
      <c r="R1752" s="24"/>
      <c r="S1752" s="24"/>
      <c r="T1752" s="24"/>
      <c r="U1752" s="24"/>
      <c r="V1752" s="24"/>
      <c r="W1752" s="24"/>
      <c r="X1752" s="24"/>
      <c r="Y1752" s="24"/>
      <c r="Z1752" s="24"/>
      <c r="AA1752" s="24"/>
      <c r="AB1752" s="24"/>
      <c r="AC1752" s="24"/>
      <c r="AD1752" s="24"/>
      <c r="AE1752" s="24"/>
      <c r="AF1752" s="24"/>
      <c r="AG1752" s="24"/>
      <c r="AH1752" s="24"/>
      <c r="AI1752" s="24"/>
    </row>
    <row r="1753" spans="1:35" x14ac:dyDescent="0.25">
      <c r="B1753" s="24"/>
      <c r="C1753" s="24"/>
      <c r="D1753" s="24"/>
      <c r="E1753" s="24"/>
      <c r="F1753" s="24"/>
      <c r="G1753" s="24"/>
      <c r="H1753" s="24"/>
      <c r="I1753" s="24"/>
      <c r="J1753" s="24"/>
      <c r="K1753" s="24"/>
      <c r="L1753" s="24"/>
      <c r="M1753" s="24"/>
      <c r="N1753" s="24"/>
      <c r="O1753" s="24"/>
      <c r="P1753" s="24"/>
      <c r="Q1753" s="24"/>
      <c r="R1753" s="24"/>
      <c r="S1753" s="24"/>
      <c r="T1753" s="24"/>
      <c r="U1753" s="24"/>
      <c r="V1753" s="24"/>
      <c r="W1753" s="24"/>
      <c r="X1753" s="24"/>
      <c r="Y1753" s="24"/>
      <c r="Z1753" s="24"/>
      <c r="AA1753" s="24"/>
      <c r="AB1753" s="24"/>
      <c r="AC1753" s="24"/>
      <c r="AD1753" s="24"/>
      <c r="AE1753" s="24"/>
      <c r="AF1753" s="24"/>
      <c r="AG1753" s="24"/>
      <c r="AH1753" s="24"/>
      <c r="AI1753" s="24"/>
    </row>
    <row r="1760" spans="1:35" ht="44.25" x14ac:dyDescent="0.25">
      <c r="A1760" s="93" t="s">
        <v>59</v>
      </c>
      <c r="B1760" s="93"/>
      <c r="C1760" s="93"/>
      <c r="D1760" s="93"/>
      <c r="E1760" s="93"/>
      <c r="F1760" s="93"/>
      <c r="G1760" s="93"/>
      <c r="H1760" s="93"/>
      <c r="I1760" s="93"/>
      <c r="J1760" s="93"/>
      <c r="K1760" s="93"/>
      <c r="L1760" s="93"/>
      <c r="M1760" s="93"/>
      <c r="N1760" s="93"/>
      <c r="O1760" s="93"/>
      <c r="P1760" s="93"/>
      <c r="Q1760" s="93"/>
      <c r="R1760" s="93"/>
      <c r="S1760" s="93"/>
      <c r="T1760" s="93"/>
      <c r="U1760" s="93"/>
      <c r="V1760" s="93"/>
      <c r="W1760" s="93"/>
      <c r="X1760" s="93"/>
      <c r="Y1760" s="93"/>
      <c r="Z1760" s="93"/>
      <c r="AA1760" s="93"/>
      <c r="AB1760" s="93"/>
      <c r="AC1760" s="93"/>
      <c r="AD1760" s="93"/>
      <c r="AE1760" s="93"/>
      <c r="AF1760" s="93"/>
      <c r="AG1760" s="93"/>
      <c r="AH1760" s="93"/>
      <c r="AI1760" s="93"/>
    </row>
    <row r="1763" spans="1:35" ht="33" x14ac:dyDescent="0.25">
      <c r="A1763" s="92" t="s">
        <v>57</v>
      </c>
      <c r="B1763" s="92"/>
      <c r="C1763" s="92"/>
      <c r="D1763" s="92"/>
      <c r="E1763" s="92"/>
      <c r="F1763" s="92"/>
      <c r="G1763" s="92"/>
      <c r="H1763" s="92"/>
      <c r="I1763" s="92"/>
      <c r="J1763" s="92"/>
      <c r="K1763" s="92"/>
      <c r="L1763" s="92"/>
      <c r="M1763" s="92"/>
      <c r="N1763" s="92"/>
      <c r="O1763" s="92"/>
      <c r="P1763" s="92"/>
      <c r="Q1763" s="92"/>
      <c r="R1763" s="92"/>
      <c r="S1763" s="92"/>
      <c r="T1763" s="92"/>
      <c r="U1763" s="92"/>
      <c r="V1763" s="92"/>
      <c r="W1763" s="92"/>
      <c r="X1763" s="92"/>
      <c r="Y1763" s="92"/>
      <c r="Z1763" s="92"/>
      <c r="AA1763" s="92"/>
      <c r="AB1763" s="92"/>
      <c r="AC1763" s="92"/>
      <c r="AD1763" s="92"/>
      <c r="AE1763" s="92"/>
      <c r="AF1763" s="92"/>
      <c r="AG1763" s="92"/>
      <c r="AH1763" s="92"/>
      <c r="AI1763" s="92"/>
    </row>
    <row r="1766" spans="1:35" ht="34.5" x14ac:dyDescent="0.25">
      <c r="B1766" s="89">
        <f>'VARIABLES DE ENTRADA'!$B$135</f>
        <v>0</v>
      </c>
      <c r="C1766" s="89"/>
      <c r="D1766" s="89"/>
      <c r="E1766" s="89"/>
      <c r="F1766" s="89"/>
      <c r="G1766" s="89"/>
      <c r="H1766" s="89"/>
      <c r="I1766" s="89"/>
      <c r="J1766" s="89"/>
      <c r="K1766" s="89"/>
      <c r="L1766" s="89"/>
      <c r="M1766" s="89"/>
      <c r="N1766" s="89"/>
      <c r="O1766" s="89"/>
      <c r="P1766" s="89"/>
      <c r="Q1766" s="89"/>
      <c r="R1766" s="89"/>
      <c r="S1766" s="89"/>
      <c r="T1766" s="89"/>
      <c r="U1766" s="89"/>
      <c r="V1766" s="89"/>
      <c r="W1766" s="89"/>
      <c r="X1766" s="89"/>
      <c r="Y1766" s="89"/>
      <c r="Z1766" s="89"/>
      <c r="AA1766" s="89"/>
      <c r="AB1766" s="89"/>
      <c r="AC1766" s="89"/>
      <c r="AD1766" s="89"/>
      <c r="AE1766" s="89"/>
      <c r="AF1766" s="89"/>
      <c r="AG1766" s="89"/>
      <c r="AH1766" s="89"/>
      <c r="AI1766" s="26"/>
    </row>
    <row r="1767" spans="1:35" x14ac:dyDescent="0.25">
      <c r="O1767" s="1"/>
    </row>
    <row r="1768" spans="1:35" ht="21.75" x14ac:dyDescent="0.25">
      <c r="B1768" s="90">
        <f>'VARIABLES DE ENTRADA'!$G$135</f>
        <v>0</v>
      </c>
      <c r="C1768" s="91"/>
      <c r="D1768" s="91"/>
      <c r="E1768" s="91"/>
      <c r="F1768" s="91"/>
      <c r="G1768" s="91"/>
      <c r="H1768" s="91"/>
      <c r="I1768" s="91"/>
      <c r="J1768" s="91"/>
      <c r="K1768" s="91"/>
      <c r="L1768" s="91"/>
      <c r="M1768" s="91"/>
      <c r="N1768" s="91"/>
      <c r="O1768" s="91"/>
      <c r="P1768" s="91"/>
      <c r="Q1768" s="91"/>
      <c r="R1768" s="91"/>
      <c r="S1768" s="91"/>
      <c r="T1768" s="91"/>
      <c r="U1768" s="91"/>
      <c r="V1768" s="91"/>
      <c r="W1768" s="91"/>
      <c r="X1768" s="91"/>
      <c r="Y1768" s="91"/>
      <c r="Z1768" s="91"/>
      <c r="AA1768" s="91"/>
      <c r="AB1768" s="91"/>
      <c r="AC1768" s="91"/>
      <c r="AD1768" s="91"/>
      <c r="AE1768" s="91"/>
      <c r="AF1768" s="91"/>
      <c r="AG1768" s="91"/>
      <c r="AH1768" s="91"/>
      <c r="AI1768" s="25"/>
    </row>
    <row r="1770" spans="1:35" ht="33" x14ac:dyDescent="0.25">
      <c r="A1770" s="92" t="s">
        <v>58</v>
      </c>
      <c r="B1770" s="92"/>
      <c r="C1770" s="92"/>
      <c r="D1770" s="92"/>
      <c r="E1770" s="92"/>
      <c r="F1770" s="92"/>
      <c r="G1770" s="92"/>
      <c r="H1770" s="92"/>
      <c r="I1770" s="92"/>
      <c r="J1770" s="92"/>
      <c r="K1770" s="92"/>
      <c r="L1770" s="92"/>
      <c r="M1770" s="92"/>
      <c r="N1770" s="92"/>
      <c r="O1770" s="92"/>
      <c r="P1770" s="92"/>
      <c r="Q1770" s="92"/>
      <c r="R1770" s="92"/>
      <c r="S1770" s="92"/>
      <c r="T1770" s="92"/>
      <c r="U1770" s="92"/>
      <c r="V1770" s="92"/>
      <c r="W1770" s="92"/>
      <c r="X1770" s="92"/>
      <c r="Y1770" s="92"/>
      <c r="Z1770" s="92"/>
      <c r="AA1770" s="92"/>
      <c r="AB1770" s="92"/>
      <c r="AC1770" s="92"/>
      <c r="AD1770" s="92"/>
      <c r="AE1770" s="92"/>
      <c r="AF1770" s="92"/>
      <c r="AG1770" s="92"/>
      <c r="AH1770" s="92"/>
      <c r="AI1770" s="92"/>
    </row>
    <row r="1772" spans="1:35" x14ac:dyDescent="0.25">
      <c r="G1772" s="94" t="str">
        <f>'VARIABLES DE ENTRADA'!$G$47</f>
        <v>CURSO DE ENTRENAMIENTO EN EL MANTENIMIENTO EN LÍNEA Y BASE DE BEECHCRAFT KING AIR 90/100/200/300.</v>
      </c>
      <c r="H1772" s="94"/>
      <c r="I1772" s="94"/>
      <c r="J1772" s="94"/>
      <c r="K1772" s="94"/>
      <c r="L1772" s="94"/>
      <c r="M1772" s="94"/>
      <c r="N1772" s="94"/>
      <c r="O1772" s="94"/>
      <c r="P1772" s="94"/>
      <c r="Q1772" s="94"/>
      <c r="R1772" s="94"/>
      <c r="S1772" s="94"/>
      <c r="T1772" s="94"/>
      <c r="U1772" s="94"/>
      <c r="V1772" s="94"/>
      <c r="W1772" s="94"/>
      <c r="X1772" s="94"/>
      <c r="Y1772" s="94"/>
      <c r="Z1772" s="94"/>
      <c r="AA1772" s="94"/>
      <c r="AB1772" s="94"/>
      <c r="AC1772" s="94"/>
    </row>
    <row r="1773" spans="1:35" x14ac:dyDescent="0.25">
      <c r="G1773" s="94"/>
      <c r="H1773" s="94"/>
      <c r="I1773" s="94"/>
      <c r="J1773" s="94"/>
      <c r="K1773" s="94"/>
      <c r="L1773" s="94"/>
      <c r="M1773" s="94"/>
      <c r="N1773" s="94"/>
      <c r="O1773" s="94"/>
      <c r="P1773" s="94"/>
      <c r="Q1773" s="94"/>
      <c r="R1773" s="94"/>
      <c r="S1773" s="94"/>
      <c r="T1773" s="94"/>
      <c r="U1773" s="94"/>
      <c r="V1773" s="94"/>
      <c r="W1773" s="94"/>
      <c r="X1773" s="94"/>
      <c r="Y1773" s="94"/>
      <c r="Z1773" s="94"/>
      <c r="AA1773" s="94"/>
      <c r="AB1773" s="94"/>
      <c r="AC1773" s="94"/>
    </row>
    <row r="1774" spans="1:35" x14ac:dyDescent="0.25">
      <c r="G1774" s="94"/>
      <c r="H1774" s="94"/>
      <c r="I1774" s="94"/>
      <c r="J1774" s="94"/>
      <c r="K1774" s="94"/>
      <c r="L1774" s="94"/>
      <c r="M1774" s="94"/>
      <c r="N1774" s="94"/>
      <c r="O1774" s="94"/>
      <c r="P1774" s="94"/>
      <c r="Q1774" s="94"/>
      <c r="R1774" s="94"/>
      <c r="S1774" s="94"/>
      <c r="T1774" s="94"/>
      <c r="U1774" s="94"/>
      <c r="V1774" s="94"/>
      <c r="W1774" s="94"/>
      <c r="X1774" s="94"/>
      <c r="Y1774" s="94"/>
      <c r="Z1774" s="94"/>
      <c r="AA1774" s="94"/>
      <c r="AB1774" s="94"/>
      <c r="AC1774" s="94"/>
    </row>
    <row r="1775" spans="1:35" x14ac:dyDescent="0.25">
      <c r="L1775" s="59"/>
      <c r="M1775" s="64" t="str">
        <f>'VARIABLES DE ENTRADA'!$G$49</f>
        <v>65-90</v>
      </c>
      <c r="N1775" s="64"/>
      <c r="O1775" s="64"/>
      <c r="P1775" s="64" t="str">
        <f>'VARIABLES DE ENTRADA'!$G$57</f>
        <v>F90</v>
      </c>
      <c r="Q1775" s="64"/>
      <c r="R1775" s="64"/>
      <c r="S1775" s="64" t="str">
        <f>'VARIABLES DE ENTRADA'!$G$64</f>
        <v>B100</v>
      </c>
      <c r="T1775" s="64"/>
      <c r="U1775" s="64"/>
      <c r="V1775" s="64" t="str">
        <f>'VARIABLES DE ENTRADA'!$G$71</f>
        <v>B200CT</v>
      </c>
      <c r="W1775" s="60"/>
      <c r="X1775" s="51"/>
      <c r="Y1775" s="51"/>
      <c r="Z1775" s="51"/>
      <c r="AA1775" s="51"/>
      <c r="AB1775" s="51"/>
      <c r="AC1775" s="51"/>
      <c r="AD1775" s="51"/>
      <c r="AE1775" s="52"/>
      <c r="AF1775" s="49"/>
      <c r="AH1775" s="47"/>
      <c r="AI1775" s="47"/>
    </row>
    <row r="1776" spans="1:35" ht="21.75" x14ac:dyDescent="0.25">
      <c r="C1776" s="25"/>
      <c r="L1776" s="59"/>
      <c r="M1776" s="64" t="str">
        <f>'VARIABLES DE ENTRADA'!$G$50</f>
        <v>65-A90</v>
      </c>
      <c r="N1776" s="65"/>
      <c r="O1776" s="65"/>
      <c r="P1776" s="64" t="str">
        <f>'VARIABLES DE ENTRADA'!$G$58</f>
        <v>F90-1</v>
      </c>
      <c r="Q1776" s="65"/>
      <c r="R1776" s="65"/>
      <c r="S1776" s="66">
        <f>'VARIABLES DE ENTRADA'!$G$65</f>
        <v>200</v>
      </c>
      <c r="T1776" s="65"/>
      <c r="U1776" s="64"/>
      <c r="V1776" s="64" t="str">
        <f>'VARIABLES DE ENTRADA'!$G$72</f>
        <v>B200T</v>
      </c>
      <c r="W1776" s="60"/>
      <c r="X1776" s="50"/>
      <c r="Y1776" s="50"/>
      <c r="Z1776" s="51"/>
      <c r="AA1776" s="50"/>
      <c r="AB1776" s="50"/>
      <c r="AC1776" s="51"/>
      <c r="AD1776" s="51"/>
      <c r="AE1776" s="52"/>
      <c r="AF1776" s="49"/>
      <c r="AH1776" s="48"/>
      <c r="AI1776" s="48"/>
    </row>
    <row r="1777" spans="12:35" x14ac:dyDescent="0.25">
      <c r="L1777" s="59"/>
      <c r="M1777" s="64" t="str">
        <f>'VARIABLES DE ENTRADA'!$G$51</f>
        <v>B90</v>
      </c>
      <c r="N1777" s="64"/>
      <c r="O1777" s="64"/>
      <c r="P1777" s="64" t="str">
        <f>'VARIABLES DE ENTRADA'!$G$59</f>
        <v>E-90</v>
      </c>
      <c r="Q1777" s="64"/>
      <c r="R1777" s="64"/>
      <c r="S1777" s="64" t="str">
        <f>'VARIABLES DE ENTRADA'!$G$66</f>
        <v>200C,</v>
      </c>
      <c r="T1777" s="64"/>
      <c r="U1777" s="67"/>
      <c r="V1777" s="66">
        <f>'VARIABLES DE ENTRADA'!$G$73</f>
        <v>300</v>
      </c>
      <c r="W1777" s="60"/>
      <c r="X1777" s="51"/>
      <c r="Y1777" s="51"/>
      <c r="Z1777" s="51"/>
      <c r="AA1777" s="51"/>
      <c r="AB1777" s="51"/>
      <c r="AC1777" s="51"/>
      <c r="AD1777" s="51"/>
      <c r="AE1777" s="52"/>
      <c r="AF1777" s="49"/>
      <c r="AH1777" s="47"/>
      <c r="AI1777" s="47"/>
    </row>
    <row r="1778" spans="12:35" x14ac:dyDescent="0.25">
      <c r="L1778" s="59"/>
      <c r="M1778" s="64" t="str">
        <f>'VARIABLES DE ENTRADA'!$G$52</f>
        <v>C90</v>
      </c>
      <c r="N1778" s="64"/>
      <c r="O1778" s="64"/>
      <c r="P1778" s="64" t="str">
        <f>'VARIABLES DE ENTRADA'!$G$60</f>
        <v>C90-1</v>
      </c>
      <c r="Q1778" s="64"/>
      <c r="R1778" s="64"/>
      <c r="S1778" s="64" t="str">
        <f>'VARIABLES DE ENTRADA'!$G$67</f>
        <v>200CT</v>
      </c>
      <c r="T1778" s="64"/>
      <c r="U1778" s="64"/>
      <c r="V1778" s="64" t="str">
        <f>'VARIABLES DE ENTRADA'!$G$74</f>
        <v>300LW</v>
      </c>
      <c r="W1778" s="60"/>
      <c r="X1778" s="51"/>
      <c r="Y1778" s="51"/>
      <c r="Z1778" s="51"/>
      <c r="AA1778" s="51"/>
      <c r="AB1778" s="51"/>
      <c r="AC1778" s="51"/>
      <c r="AD1778" s="51"/>
      <c r="AE1778" s="52"/>
      <c r="AF1778" s="49"/>
      <c r="AH1778" s="47"/>
      <c r="AI1778" s="47"/>
    </row>
    <row r="1779" spans="12:35" x14ac:dyDescent="0.25">
      <c r="L1779" s="59"/>
      <c r="M1779" s="64" t="str">
        <f>'VARIABLES DE ENTRADA'!$G$53</f>
        <v>C90A</v>
      </c>
      <c r="N1779" s="64"/>
      <c r="O1779" s="64"/>
      <c r="P1779" s="64" t="str">
        <f>'VARIABLES DE ENTRADA'!$G$61</f>
        <v>C90SE</v>
      </c>
      <c r="Q1779" s="64"/>
      <c r="R1779" s="64"/>
      <c r="S1779" s="64" t="str">
        <f>'VARIABLES DE ENTRADA'!$G$68</f>
        <v>200T</v>
      </c>
      <c r="T1779" s="64"/>
      <c r="U1779" s="64"/>
      <c r="V1779" s="64" t="str">
        <f>'VARIABLES DE ENTRADA'!$G$75</f>
        <v>B300</v>
      </c>
      <c r="W1779" s="60"/>
      <c r="X1779" s="51"/>
      <c r="Y1779" s="51"/>
      <c r="Z1779" s="51"/>
      <c r="AA1779" s="51"/>
      <c r="AB1779" s="51"/>
      <c r="AC1779" s="51"/>
      <c r="AD1779" s="51"/>
      <c r="AE1779" s="52"/>
      <c r="AF1779" s="49"/>
      <c r="AH1779" s="47"/>
      <c r="AI1779" s="47"/>
    </row>
    <row r="1780" spans="12:35" x14ac:dyDescent="0.25">
      <c r="L1780" s="59"/>
      <c r="M1780" s="64" t="str">
        <f>'VARIABLES DE ENTRADA'!$G$54</f>
        <v>C90GT</v>
      </c>
      <c r="N1780" s="64"/>
      <c r="O1780" s="64"/>
      <c r="P1780" s="66">
        <f>'VARIABLES DE ENTRADA'!$G$62</f>
        <v>100</v>
      </c>
      <c r="Q1780" s="64"/>
      <c r="R1780" s="64"/>
      <c r="S1780" s="64" t="str">
        <f>'VARIABLES DE ENTRADA'!$G$69</f>
        <v>B200</v>
      </c>
      <c r="T1780" s="64"/>
      <c r="U1780" s="64"/>
      <c r="V1780" s="64" t="str">
        <f>'VARIABLES DE ENTRADA'!$G$76</f>
        <v>B300C</v>
      </c>
      <c r="W1780" s="60"/>
      <c r="X1780" s="51"/>
      <c r="Y1780" s="51"/>
      <c r="Z1780" s="51"/>
      <c r="AA1780" s="51"/>
      <c r="AB1780" s="51"/>
      <c r="AC1780" s="51"/>
      <c r="AD1780" s="51"/>
      <c r="AE1780" s="52"/>
      <c r="AF1780" s="49"/>
      <c r="AH1780" s="47"/>
      <c r="AI1780" s="47"/>
    </row>
    <row r="1781" spans="12:35" x14ac:dyDescent="0.25">
      <c r="L1781" s="59"/>
      <c r="M1781" s="64" t="str">
        <f>'VARIABLES DE ENTRADA'!$G$55</f>
        <v>C90GTi</v>
      </c>
      <c r="N1781" s="64"/>
      <c r="O1781" s="64"/>
      <c r="P1781" s="64" t="str">
        <f>'VARIABLES DE ENTRADA'!$G$63</f>
        <v>A100</v>
      </c>
      <c r="Q1781" s="64"/>
      <c r="R1781" s="64"/>
      <c r="S1781" s="64" t="str">
        <f>'VARIABLES DE ENTRADA'!$G$70</f>
        <v>B200C</v>
      </c>
      <c r="T1781" s="64"/>
      <c r="U1781" s="64"/>
      <c r="V1781" s="64" t="str">
        <f>'VARIABLES DE ENTRADA'!$G$77</f>
        <v>B200GT</v>
      </c>
      <c r="W1781" s="60"/>
      <c r="X1781" s="51"/>
      <c r="Y1781" s="51"/>
      <c r="Z1781" s="51"/>
      <c r="AA1781" s="51"/>
      <c r="AB1781" s="51"/>
      <c r="AC1781" s="51"/>
      <c r="AD1781" s="51"/>
      <c r="AE1781" s="52"/>
      <c r="AF1781" s="49"/>
    </row>
    <row r="1782" spans="12:35" x14ac:dyDescent="0.25">
      <c r="L1782" s="59"/>
      <c r="M1782" s="64" t="str">
        <f>'VARIABLES DE ENTRADA'!$G$56</f>
        <v>E90</v>
      </c>
      <c r="N1782" s="64"/>
      <c r="O1782" s="64"/>
      <c r="P1782" s="64"/>
      <c r="Q1782" s="64"/>
      <c r="R1782" s="64"/>
      <c r="S1782" s="64"/>
      <c r="T1782" s="64"/>
      <c r="U1782" s="64"/>
      <c r="V1782" s="64"/>
      <c r="W1782" s="60"/>
      <c r="X1782" s="51"/>
      <c r="Y1782" s="51"/>
      <c r="Z1782" s="51"/>
      <c r="AA1782" s="51"/>
      <c r="AB1782" s="51"/>
      <c r="AC1782" s="51"/>
      <c r="AD1782" s="51"/>
      <c r="AE1782" s="52"/>
      <c r="AF1782" s="49"/>
    </row>
    <row r="1783" spans="12:35" ht="21.75" x14ac:dyDescent="0.25">
      <c r="P1783" s="25" t="str">
        <f>'VARIABLES DE ENTRADA'!$G$44</f>
        <v>18 DE OCTUBRE DE 2019</v>
      </c>
    </row>
    <row r="1797" spans="1:35" x14ac:dyDescent="0.25">
      <c r="A1797" s="69"/>
      <c r="B1797" s="69"/>
      <c r="C1797" s="69"/>
      <c r="D1797" s="69"/>
      <c r="E1797" s="69"/>
      <c r="F1797" s="69"/>
      <c r="G1797" s="69"/>
      <c r="H1797" s="69"/>
      <c r="I1797" s="69"/>
      <c r="J1797" s="69"/>
      <c r="K1797" s="69"/>
      <c r="L1797" s="69"/>
      <c r="M1797" s="69"/>
      <c r="N1797" s="69"/>
      <c r="O1797" s="69"/>
      <c r="P1797" s="69"/>
      <c r="Q1797" s="69"/>
      <c r="R1797" s="69"/>
      <c r="S1797" s="69"/>
      <c r="T1797" s="69"/>
      <c r="U1797" s="69"/>
      <c r="V1797" s="69"/>
      <c r="W1797" s="69"/>
      <c r="X1797" s="69"/>
      <c r="Y1797" s="69"/>
      <c r="Z1797" s="69"/>
      <c r="AA1797" s="69"/>
      <c r="AB1797" s="69"/>
      <c r="AC1797" s="69"/>
      <c r="AD1797" s="69"/>
      <c r="AE1797" s="69"/>
      <c r="AF1797" s="69"/>
      <c r="AG1797" s="69"/>
      <c r="AH1797" s="69"/>
      <c r="AI1797" s="69"/>
    </row>
    <row r="1798" spans="1:35" x14ac:dyDescent="0.25">
      <c r="A1798" s="69"/>
      <c r="B1798" s="69"/>
      <c r="C1798" s="69"/>
      <c r="D1798" s="69"/>
      <c r="E1798" s="69"/>
      <c r="F1798" s="69"/>
      <c r="G1798" s="69"/>
      <c r="H1798" s="69"/>
      <c r="I1798" s="69"/>
      <c r="J1798" s="69"/>
      <c r="K1798" s="69"/>
      <c r="L1798" s="69"/>
      <c r="M1798" s="69"/>
      <c r="N1798" s="69"/>
      <c r="O1798" s="69"/>
      <c r="P1798" s="69"/>
      <c r="Q1798" s="69"/>
      <c r="R1798" s="69"/>
      <c r="S1798" s="69"/>
      <c r="T1798" s="69"/>
      <c r="U1798" s="69"/>
      <c r="V1798" s="69"/>
      <c r="W1798" s="69"/>
      <c r="X1798" s="69"/>
      <c r="Y1798" s="69"/>
      <c r="Z1798" s="69"/>
      <c r="AA1798" s="69"/>
      <c r="AB1798" s="69"/>
      <c r="AC1798" s="69"/>
      <c r="AD1798" s="69"/>
      <c r="AE1798" s="69"/>
      <c r="AF1798" s="69"/>
      <c r="AG1798" s="69"/>
      <c r="AH1798" s="69"/>
      <c r="AI1798" s="69"/>
    </row>
    <row r="1799" spans="1:35" ht="23.25" x14ac:dyDescent="0.25">
      <c r="A1799" s="69"/>
      <c r="B1799" s="70"/>
      <c r="C1799" s="70"/>
      <c r="D1799" s="70"/>
      <c r="E1799" s="70"/>
      <c r="F1799" s="70"/>
      <c r="G1799" s="70"/>
      <c r="H1799" s="70"/>
      <c r="I1799" s="70"/>
      <c r="J1799" s="70"/>
      <c r="K1799" s="70"/>
      <c r="L1799" s="70"/>
      <c r="M1799" s="70"/>
      <c r="N1799" s="70"/>
      <c r="O1799" s="70"/>
      <c r="P1799" s="71" t="str">
        <f>'VARIABLES DE ENTRADA'!$G$47</f>
        <v>CURSO DE ENTRENAMIENTO EN EL MANTENIMIENTO EN LÍNEA Y BASE DE BEECHCRAFT KING AIR 90/100/200/300.</v>
      </c>
      <c r="Q1799" s="72"/>
      <c r="R1799" s="72"/>
      <c r="S1799" s="70"/>
      <c r="T1799" s="70"/>
      <c r="U1799" s="70"/>
      <c r="V1799" s="70"/>
      <c r="W1799" s="70"/>
      <c r="X1799" s="70"/>
      <c r="Y1799" s="70"/>
      <c r="Z1799" s="70"/>
      <c r="AA1799" s="70"/>
      <c r="AB1799" s="70"/>
      <c r="AC1799" s="70"/>
      <c r="AD1799" s="70"/>
      <c r="AE1799" s="70"/>
      <c r="AF1799" s="70"/>
      <c r="AG1799" s="70"/>
      <c r="AH1799" s="69"/>
      <c r="AI1799" s="69"/>
    </row>
    <row r="1800" spans="1:35" x14ac:dyDescent="0.25">
      <c r="A1800" s="69"/>
      <c r="B1800" s="70"/>
      <c r="C1800" s="70"/>
      <c r="D1800" s="70"/>
      <c r="E1800" s="70"/>
      <c r="F1800" s="70"/>
      <c r="G1800" s="70"/>
      <c r="H1800" s="70"/>
      <c r="I1800" s="70"/>
      <c r="J1800" s="70"/>
      <c r="K1800" s="70"/>
      <c r="L1800" s="70"/>
      <c r="M1800" s="70"/>
      <c r="N1800" s="70"/>
      <c r="O1800" s="70"/>
      <c r="P1800" s="69"/>
      <c r="Q1800" s="70"/>
      <c r="R1800" s="70"/>
      <c r="S1800" s="70"/>
      <c r="T1800" s="70"/>
      <c r="U1800" s="70"/>
      <c r="V1800" s="70"/>
      <c r="W1800" s="70"/>
      <c r="X1800" s="70"/>
      <c r="Y1800" s="70"/>
      <c r="Z1800" s="70"/>
      <c r="AA1800" s="70"/>
      <c r="AB1800" s="70"/>
      <c r="AC1800" s="70"/>
      <c r="AD1800" s="70"/>
      <c r="AE1800" s="70"/>
      <c r="AF1800" s="70"/>
      <c r="AG1800" s="70"/>
      <c r="AH1800" s="69"/>
      <c r="AI1800" s="69"/>
    </row>
    <row r="1801" spans="1:35" ht="23.25" x14ac:dyDescent="0.25">
      <c r="A1801" s="69"/>
      <c r="B1801" s="70"/>
      <c r="C1801" s="70"/>
      <c r="D1801" s="70"/>
      <c r="E1801" s="70"/>
      <c r="F1801" s="70"/>
      <c r="G1801" s="70"/>
      <c r="H1801" s="70"/>
      <c r="I1801" s="70"/>
      <c r="J1801" s="70"/>
      <c r="K1801" s="70"/>
      <c r="L1801" s="70"/>
      <c r="M1801" s="70"/>
      <c r="N1801" s="70"/>
      <c r="O1801" s="70"/>
      <c r="P1801" s="71" t="str">
        <f>'VARIABLES DE ENTRADA'!$A$42</f>
        <v>Nº DE CONTROL DE ESPECIFICACIONES TÉCNICAS DEL CURSO</v>
      </c>
      <c r="Q1801" s="70"/>
      <c r="R1801" s="70"/>
      <c r="S1801" s="70"/>
      <c r="T1801" s="70"/>
      <c r="U1801" s="70"/>
      <c r="V1801" s="70"/>
      <c r="W1801" s="70"/>
      <c r="X1801" s="70"/>
      <c r="Y1801" s="70"/>
      <c r="Z1801" s="70"/>
      <c r="AA1801" s="70"/>
      <c r="AB1801" s="70"/>
      <c r="AC1801" s="70"/>
      <c r="AD1801" s="70"/>
      <c r="AE1801" s="70"/>
      <c r="AF1801" s="70"/>
      <c r="AG1801" s="70"/>
      <c r="AH1801" s="69"/>
      <c r="AI1801" s="69"/>
    </row>
    <row r="1802" spans="1:35" ht="24.75" x14ac:dyDescent="0.25">
      <c r="A1802" s="69"/>
      <c r="B1802" s="70"/>
      <c r="C1802" s="70"/>
      <c r="D1802" s="70"/>
      <c r="E1802" s="70"/>
      <c r="F1802" s="70"/>
      <c r="G1802" s="70"/>
      <c r="H1802" s="70"/>
      <c r="I1802" s="70"/>
      <c r="J1802" s="70"/>
      <c r="K1802" s="70"/>
      <c r="L1802" s="70"/>
      <c r="M1802" s="70"/>
      <c r="N1802" s="70"/>
      <c r="O1802" s="70"/>
      <c r="P1802" s="73" t="str">
        <f>'VARIABLES DE ENTRADA'!$G$42</f>
        <v>JI-ES-005-91</v>
      </c>
      <c r="Q1802" s="70"/>
      <c r="R1802" s="70"/>
      <c r="S1802" s="70"/>
      <c r="T1802" s="70"/>
      <c r="U1802" s="70"/>
      <c r="V1802" s="70"/>
      <c r="W1802" s="70"/>
      <c r="X1802" s="70"/>
      <c r="Y1802" s="70"/>
      <c r="Z1802" s="70"/>
      <c r="AA1802" s="70"/>
      <c r="AB1802" s="70"/>
      <c r="AC1802" s="70"/>
      <c r="AD1802" s="70"/>
      <c r="AE1802" s="70"/>
      <c r="AF1802" s="70"/>
      <c r="AG1802" s="70"/>
      <c r="AH1802" s="69"/>
      <c r="AI1802" s="69"/>
    </row>
    <row r="1803" spans="1:35" ht="23.25" x14ac:dyDescent="0.25">
      <c r="A1803" s="69"/>
      <c r="B1803" s="70"/>
      <c r="C1803" s="70"/>
      <c r="D1803" s="70"/>
      <c r="E1803" s="70"/>
      <c r="F1803" s="70"/>
      <c r="G1803" s="70"/>
      <c r="H1803" s="70"/>
      <c r="I1803" s="70"/>
      <c r="J1803" s="70"/>
      <c r="K1803" s="70"/>
      <c r="L1803" s="70"/>
      <c r="M1803" s="70"/>
      <c r="N1803" s="70"/>
      <c r="O1803" s="70"/>
      <c r="P1803" s="71" t="s">
        <v>34</v>
      </c>
      <c r="Q1803" s="70"/>
      <c r="R1803" s="70"/>
      <c r="S1803" s="70"/>
      <c r="T1803" s="70"/>
      <c r="U1803" s="70"/>
      <c r="V1803" s="70"/>
      <c r="W1803" s="70"/>
      <c r="X1803" s="70"/>
      <c r="Y1803" s="70"/>
      <c r="Z1803" s="70"/>
      <c r="AA1803" s="70"/>
      <c r="AB1803" s="70"/>
      <c r="AC1803" s="70"/>
      <c r="AD1803" s="70"/>
      <c r="AE1803" s="70"/>
      <c r="AF1803" s="70"/>
      <c r="AG1803" s="70"/>
      <c r="AH1803" s="69"/>
      <c r="AI1803" s="69"/>
    </row>
    <row r="1804" spans="1:35" ht="24.75" x14ac:dyDescent="0.25">
      <c r="A1804" s="69"/>
      <c r="B1804" s="70"/>
      <c r="C1804" s="70"/>
      <c r="D1804" s="70"/>
      <c r="E1804" s="70"/>
      <c r="F1804" s="70"/>
      <c r="G1804" s="70"/>
      <c r="H1804" s="70"/>
      <c r="I1804" s="70"/>
      <c r="J1804" s="70"/>
      <c r="K1804" s="70"/>
      <c r="L1804" s="70"/>
      <c r="M1804" s="70"/>
      <c r="N1804" s="70"/>
      <c r="O1804" s="70"/>
      <c r="P1804" s="73">
        <f>'VARIABLES DE ENTRADA'!$G$41</f>
        <v>75</v>
      </c>
      <c r="Q1804" s="70"/>
      <c r="R1804" s="70"/>
      <c r="S1804" s="70"/>
      <c r="T1804" s="70"/>
      <c r="U1804" s="70"/>
      <c r="V1804" s="70"/>
      <c r="W1804" s="70"/>
      <c r="X1804" s="70"/>
      <c r="Y1804" s="70"/>
      <c r="Z1804" s="70"/>
      <c r="AA1804" s="70"/>
      <c r="AB1804" s="70"/>
      <c r="AC1804" s="70"/>
      <c r="AD1804" s="70"/>
      <c r="AE1804" s="70"/>
      <c r="AF1804" s="70"/>
      <c r="AG1804" s="70"/>
      <c r="AH1804" s="69"/>
      <c r="AI1804" s="69"/>
    </row>
    <row r="1805" spans="1:35" x14ac:dyDescent="0.25">
      <c r="A1805" s="69"/>
      <c r="B1805" s="70"/>
      <c r="C1805" s="69"/>
      <c r="D1805" s="69"/>
      <c r="E1805" s="69"/>
      <c r="F1805" s="69"/>
      <c r="G1805" s="69"/>
      <c r="H1805" s="69"/>
      <c r="I1805" s="69"/>
      <c r="J1805" s="69"/>
      <c r="K1805" s="69"/>
      <c r="L1805" s="69"/>
      <c r="M1805" s="69"/>
      <c r="N1805" s="69"/>
      <c r="O1805" s="69"/>
      <c r="P1805" s="69"/>
      <c r="Q1805" s="69"/>
      <c r="R1805" s="69"/>
      <c r="S1805" s="69"/>
      <c r="T1805" s="69"/>
      <c r="U1805" s="69"/>
      <c r="V1805" s="69"/>
      <c r="W1805" s="69"/>
      <c r="X1805" s="69"/>
      <c r="Y1805" s="69"/>
      <c r="Z1805" s="69"/>
      <c r="AA1805" s="69"/>
      <c r="AB1805" s="69"/>
      <c r="AC1805" s="69"/>
      <c r="AD1805" s="69"/>
      <c r="AE1805" s="70"/>
      <c r="AF1805" s="70"/>
      <c r="AG1805" s="70"/>
      <c r="AH1805" s="69"/>
      <c r="AI1805" s="69"/>
    </row>
    <row r="1806" spans="1:35" ht="23.25" x14ac:dyDescent="0.25">
      <c r="A1806" s="69"/>
      <c r="B1806" s="70"/>
      <c r="C1806" s="69"/>
      <c r="D1806" s="69"/>
      <c r="E1806" s="69"/>
      <c r="F1806" s="69"/>
      <c r="G1806" s="69"/>
      <c r="H1806" s="69"/>
      <c r="I1806" s="69"/>
      <c r="J1806" s="69"/>
      <c r="K1806" s="69"/>
      <c r="L1806" s="69"/>
      <c r="M1806" s="69"/>
      <c r="N1806" s="69"/>
      <c r="O1806" s="69"/>
      <c r="P1806" s="71" t="s">
        <v>48</v>
      </c>
      <c r="Q1806" s="69"/>
      <c r="R1806" s="69"/>
      <c r="S1806" s="69"/>
      <c r="T1806" s="69"/>
      <c r="U1806" s="69"/>
      <c r="V1806" s="69"/>
      <c r="W1806" s="69"/>
      <c r="X1806" s="69"/>
      <c r="Y1806" s="69"/>
      <c r="Z1806" s="69"/>
      <c r="AA1806" s="69"/>
      <c r="AB1806" s="69"/>
      <c r="AC1806" s="69"/>
      <c r="AD1806" s="69"/>
      <c r="AE1806" s="70"/>
      <c r="AF1806" s="70"/>
      <c r="AG1806" s="70"/>
      <c r="AH1806" s="69"/>
      <c r="AI1806" s="69"/>
    </row>
    <row r="1807" spans="1:35" ht="23.25" x14ac:dyDescent="0.25">
      <c r="A1807" s="69"/>
      <c r="B1807" s="70"/>
      <c r="C1807" s="69"/>
      <c r="D1807" s="74" t="str">
        <f>'VARIABLES DE ENTRADA'!$B$12</f>
        <v>TEMA</v>
      </c>
      <c r="E1807" s="74"/>
      <c r="F1807" s="74"/>
      <c r="G1807" s="74"/>
      <c r="H1807" s="74"/>
      <c r="I1807" s="74"/>
      <c r="J1807" s="74"/>
      <c r="K1807" s="74"/>
      <c r="L1807" s="74"/>
      <c r="M1807" s="74"/>
      <c r="N1807" s="71" t="str">
        <f>'VARIABLES DE ENTRADA'!$C$12</f>
        <v>HRS.</v>
      </c>
      <c r="O1807" s="74"/>
      <c r="P1807" s="74"/>
      <c r="Q1807" s="74"/>
      <c r="R1807" s="74" t="str">
        <f>'VARIABLES DE ENTRADA'!$A$12</f>
        <v>Nº</v>
      </c>
      <c r="S1807" s="74" t="str">
        <f>'VARIABLES DE ENTRADA'!$B$12</f>
        <v>TEMA</v>
      </c>
      <c r="T1807" s="74"/>
      <c r="U1807" s="74"/>
      <c r="V1807" s="74"/>
      <c r="W1807" s="74"/>
      <c r="X1807" s="74"/>
      <c r="Y1807" s="74"/>
      <c r="Z1807" s="74"/>
      <c r="AA1807" s="74"/>
      <c r="AB1807" s="74"/>
      <c r="AC1807" s="71" t="str">
        <f>'VARIABLES DE ENTRADA'!$C$12</f>
        <v>HRS.</v>
      </c>
      <c r="AD1807" s="69"/>
      <c r="AE1807" s="70"/>
      <c r="AF1807" s="70"/>
      <c r="AG1807" s="70"/>
      <c r="AH1807" s="69"/>
      <c r="AI1807" s="69"/>
    </row>
    <row r="1808" spans="1:35" ht="21" x14ac:dyDescent="0.35">
      <c r="A1808" s="69"/>
      <c r="B1808" s="70"/>
      <c r="C1808" s="69"/>
      <c r="D1808" s="75" t="str">
        <f>'VARIABLES DE ENTRADA'!$B$13</f>
        <v>LIMITACIONES DE AERONAVEGABILIDAD</v>
      </c>
      <c r="E1808" s="75"/>
      <c r="F1808" s="75"/>
      <c r="G1808" s="75"/>
      <c r="H1808" s="75"/>
      <c r="I1808" s="75"/>
      <c r="J1808" s="75"/>
      <c r="K1808" s="75"/>
      <c r="L1808" s="70"/>
      <c r="M1808" s="70"/>
      <c r="N1808" s="76">
        <f>'VARIABLES DE ENTRADA'!$C$13</f>
        <v>2</v>
      </c>
      <c r="O1808" s="70"/>
      <c r="P1808" s="70"/>
      <c r="Q1808" s="69"/>
      <c r="R1808" s="75">
        <f>'VARIABLES DE ENTRADA'!$A$33</f>
        <v>21</v>
      </c>
      <c r="S1808" s="75" t="str">
        <f>'VARIABLES DE ENTRADA'!$B$33</f>
        <v>CONTROLES DEL MOTOR</v>
      </c>
      <c r="T1808" s="75"/>
      <c r="U1808" s="75"/>
      <c r="V1808" s="75"/>
      <c r="W1808" s="75"/>
      <c r="X1808" s="75"/>
      <c r="Y1808" s="75"/>
      <c r="Z1808" s="75"/>
      <c r="AA1808" s="70"/>
      <c r="AB1808" s="70"/>
      <c r="AC1808" s="76">
        <f>'VARIABLES DE ENTRADA'!$C$33</f>
        <v>2</v>
      </c>
      <c r="AD1808" s="69"/>
      <c r="AE1808" s="70"/>
      <c r="AF1808" s="70"/>
      <c r="AG1808" s="70"/>
      <c r="AH1808" s="69"/>
      <c r="AI1808" s="69"/>
    </row>
    <row r="1809" spans="1:35" ht="21" x14ac:dyDescent="0.35">
      <c r="A1809" s="69"/>
      <c r="B1809" s="70"/>
      <c r="C1809" s="69"/>
      <c r="D1809" s="75" t="str">
        <f>'VARIABLES DE ENTRADA'!$B$14</f>
        <v>DIMENSIONES Y AREAS</v>
      </c>
      <c r="E1809" s="75"/>
      <c r="F1809" s="75"/>
      <c r="G1809" s="75"/>
      <c r="H1809" s="75"/>
      <c r="I1809" s="75"/>
      <c r="J1809" s="75"/>
      <c r="K1809" s="75"/>
      <c r="L1809" s="70"/>
      <c r="M1809" s="70"/>
      <c r="N1809" s="76">
        <f>'VARIABLES DE ENTRADA'!$C$14</f>
        <v>1</v>
      </c>
      <c r="O1809" s="70"/>
      <c r="P1809" s="70"/>
      <c r="Q1809" s="69"/>
      <c r="R1809" s="75">
        <f>'VARIABLES DE ENTRADA'!$A$34</f>
        <v>22</v>
      </c>
      <c r="S1809" s="75" t="str">
        <f>'VARIABLES DE ENTRADA'!$B$34</f>
        <v>INDICADORES DEL MOTOR</v>
      </c>
      <c r="T1809" s="75"/>
      <c r="U1809" s="75"/>
      <c r="V1809" s="75"/>
      <c r="W1809" s="75"/>
      <c r="X1809" s="75"/>
      <c r="Y1809" s="75"/>
      <c r="Z1809" s="75"/>
      <c r="AA1809" s="70"/>
      <c r="AB1809" s="70"/>
      <c r="AC1809" s="76">
        <f>'VARIABLES DE ENTRADA'!$C$34</f>
        <v>2</v>
      </c>
      <c r="AD1809" s="69"/>
      <c r="AE1809" s="70"/>
      <c r="AF1809" s="70"/>
      <c r="AG1809" s="70"/>
      <c r="AH1809" s="69"/>
      <c r="AI1809" s="69"/>
    </row>
    <row r="1810" spans="1:35" ht="21" x14ac:dyDescent="0.35">
      <c r="A1810" s="69"/>
      <c r="B1810" s="70"/>
      <c r="C1810" s="69"/>
      <c r="D1810" s="75" t="str">
        <f>'VARIABLES DE ENTRADA'!$B$15</f>
        <v>SERVICIO</v>
      </c>
      <c r="E1810" s="75"/>
      <c r="F1810" s="75"/>
      <c r="G1810" s="75"/>
      <c r="H1810" s="75"/>
      <c r="I1810" s="75"/>
      <c r="J1810" s="75"/>
      <c r="K1810" s="75"/>
      <c r="L1810" s="70"/>
      <c r="M1810" s="70"/>
      <c r="N1810" s="76">
        <f>'VARIABLES DE ENTRADA'!$C$15</f>
        <v>6</v>
      </c>
      <c r="O1810" s="70"/>
      <c r="P1810" s="70"/>
      <c r="Q1810" s="69"/>
      <c r="R1810" s="75">
        <f>'VARIABLES DE ENTRADA'!$A$35</f>
        <v>23</v>
      </c>
      <c r="S1810" s="75" t="str">
        <f>'VARIABLES DE ENTRADA'!$B$35</f>
        <v>ESCAPE</v>
      </c>
      <c r="T1810" s="75"/>
      <c r="U1810" s="75"/>
      <c r="V1810" s="75"/>
      <c r="W1810" s="75"/>
      <c r="X1810" s="75"/>
      <c r="Y1810" s="75"/>
      <c r="Z1810" s="75"/>
      <c r="AA1810" s="70"/>
      <c r="AB1810" s="70"/>
      <c r="AC1810" s="76">
        <f>'VARIABLES DE ENTRADA'!$C$35</f>
        <v>2</v>
      </c>
      <c r="AD1810" s="69"/>
      <c r="AE1810" s="70"/>
      <c r="AF1810" s="70"/>
      <c r="AG1810" s="70"/>
      <c r="AH1810" s="69"/>
      <c r="AI1810" s="69"/>
    </row>
    <row r="1811" spans="1:35" ht="21" x14ac:dyDescent="0.35">
      <c r="A1811" s="69"/>
      <c r="B1811" s="70"/>
      <c r="C1811" s="69"/>
      <c r="D1811" s="75" t="str">
        <f>'VARIABLES DE ENTRADA'!$B$16</f>
        <v>AIRE ACONDICIONADO</v>
      </c>
      <c r="E1811" s="75"/>
      <c r="F1811" s="75"/>
      <c r="G1811" s="75"/>
      <c r="H1811" s="75"/>
      <c r="I1811" s="75"/>
      <c r="J1811" s="75"/>
      <c r="K1811" s="75"/>
      <c r="L1811" s="70"/>
      <c r="M1811" s="70"/>
      <c r="N1811" s="76">
        <f>'VARIABLES DE ENTRADA'!$C$16</f>
        <v>4</v>
      </c>
      <c r="O1811" s="70"/>
      <c r="P1811" s="70"/>
      <c r="Q1811" s="69"/>
      <c r="R1811" s="75">
        <f>'VARIABLES DE ENTRADA'!$A$36</f>
        <v>24</v>
      </c>
      <c r="S1811" s="75" t="str">
        <f>'VARIABLES DE ENTRADA'!$B$36</f>
        <v>LUBRICACIÓN DEL MOTOR</v>
      </c>
      <c r="T1811" s="75"/>
      <c r="U1811" s="75"/>
      <c r="V1811" s="75"/>
      <c r="W1811" s="75"/>
      <c r="X1811" s="75"/>
      <c r="Y1811" s="75"/>
      <c r="Z1811" s="75"/>
      <c r="AA1811" s="70"/>
      <c r="AB1811" s="70"/>
      <c r="AC1811" s="76">
        <f>'VARIABLES DE ENTRADA'!$C$36</f>
        <v>2</v>
      </c>
      <c r="AD1811" s="69"/>
      <c r="AE1811" s="70"/>
      <c r="AF1811" s="70"/>
      <c r="AG1811" s="70"/>
      <c r="AH1811" s="69"/>
      <c r="AI1811" s="69"/>
    </row>
    <row r="1812" spans="1:35" ht="21" x14ac:dyDescent="0.35">
      <c r="A1812" s="69"/>
      <c r="B1812" s="70"/>
      <c r="C1812" s="69"/>
      <c r="D1812" s="75" t="str">
        <f>'VARIABLES DE ENTRADA'!$B$17</f>
        <v>SISTEMA ELECTRICO</v>
      </c>
      <c r="E1812" s="75"/>
      <c r="F1812" s="75"/>
      <c r="G1812" s="75"/>
      <c r="H1812" s="75"/>
      <c r="I1812" s="75"/>
      <c r="J1812" s="75"/>
      <c r="K1812" s="75"/>
      <c r="L1812" s="70"/>
      <c r="M1812" s="70"/>
      <c r="N1812" s="76">
        <f>'VARIABLES DE ENTRADA'!$C$17</f>
        <v>4</v>
      </c>
      <c r="O1812" s="70"/>
      <c r="P1812" s="70"/>
      <c r="Q1812" s="69"/>
      <c r="R1812" s="75">
        <f>'VARIABLES DE ENTRADA'!$A$37</f>
        <v>25</v>
      </c>
      <c r="S1812" s="75" t="str">
        <f>'VARIABLES DE ENTRADA'!$B$37</f>
        <v>ARRANQUE</v>
      </c>
      <c r="T1812" s="75"/>
      <c r="U1812" s="75"/>
      <c r="V1812" s="75"/>
      <c r="W1812" s="75"/>
      <c r="X1812" s="75"/>
      <c r="Y1812" s="75"/>
      <c r="Z1812" s="75"/>
      <c r="AA1812" s="70"/>
      <c r="AB1812" s="70"/>
      <c r="AC1812" s="76">
        <f>'VARIABLES DE ENTRADA'!$C$37</f>
        <v>2</v>
      </c>
      <c r="AD1812" s="69"/>
      <c r="AE1812" s="70"/>
      <c r="AF1812" s="70"/>
      <c r="AG1812" s="70"/>
      <c r="AH1812" s="69"/>
      <c r="AI1812" s="69"/>
    </row>
    <row r="1813" spans="1:35" ht="21" x14ac:dyDescent="0.35">
      <c r="A1813" s="69"/>
      <c r="B1813" s="70"/>
      <c r="C1813" s="69"/>
      <c r="D1813" s="75" t="str">
        <f>'VARIABLES DE ENTRADA'!$B$18</f>
        <v>EQUIPAMIENTO Y AMOBLADO</v>
      </c>
      <c r="E1813" s="75"/>
      <c r="F1813" s="75"/>
      <c r="G1813" s="75"/>
      <c r="H1813" s="75"/>
      <c r="I1813" s="75"/>
      <c r="J1813" s="75"/>
      <c r="K1813" s="75"/>
      <c r="L1813" s="70"/>
      <c r="M1813" s="70"/>
      <c r="N1813" s="76">
        <f>'VARIABLES DE ENTRADA'!$C$18</f>
        <v>1</v>
      </c>
      <c r="O1813" s="70"/>
      <c r="P1813" s="70"/>
      <c r="Q1813" s="69"/>
      <c r="R1813" s="75">
        <f>'VARIABLES DE ENTRADA'!$F$13</f>
        <v>26</v>
      </c>
      <c r="S1813" s="75" t="str">
        <f>'VARIABLES DE ENTRADA'!$G$13</f>
        <v>KING AIR FAMILY</v>
      </c>
      <c r="T1813" s="69"/>
      <c r="U1813" s="70"/>
      <c r="V1813" s="70"/>
      <c r="W1813" s="70"/>
      <c r="X1813" s="70"/>
      <c r="Y1813" s="70"/>
      <c r="Z1813" s="70"/>
      <c r="AA1813" s="70"/>
      <c r="AB1813" s="70"/>
      <c r="AC1813" s="76">
        <f>'VARIABLES DE ENTRADA'!$H$13</f>
        <v>4</v>
      </c>
      <c r="AD1813" s="69"/>
      <c r="AE1813" s="70"/>
      <c r="AF1813" s="70"/>
      <c r="AG1813" s="70"/>
      <c r="AH1813" s="69"/>
      <c r="AI1813" s="69"/>
    </row>
    <row r="1814" spans="1:35" ht="21" x14ac:dyDescent="0.35">
      <c r="A1814" s="69"/>
      <c r="B1814" s="70"/>
      <c r="C1814" s="69"/>
      <c r="D1814" s="75" t="str">
        <f>'VARIABLES DE ENTRADA'!$B$19</f>
        <v>PROTECCIÓN DE FUEGO</v>
      </c>
      <c r="E1814" s="75"/>
      <c r="F1814" s="75"/>
      <c r="G1814" s="75"/>
      <c r="H1814" s="75"/>
      <c r="I1814" s="75"/>
      <c r="J1814" s="75"/>
      <c r="K1814" s="75"/>
      <c r="L1814" s="70"/>
      <c r="M1814" s="70"/>
      <c r="N1814" s="76">
        <f>'VARIABLES DE ENTRADA'!$C$19</f>
        <v>2</v>
      </c>
      <c r="O1814" s="70"/>
      <c r="P1814" s="70"/>
      <c r="Q1814" s="70"/>
      <c r="R1814" s="70"/>
      <c r="S1814" s="70"/>
      <c r="T1814" s="70"/>
      <c r="U1814" s="70"/>
      <c r="V1814" s="70"/>
      <c r="W1814" s="70"/>
      <c r="X1814" s="70"/>
      <c r="Y1814" s="70"/>
      <c r="Z1814" s="70"/>
      <c r="AA1814" s="70"/>
      <c r="AB1814" s="70"/>
      <c r="AC1814" s="70"/>
      <c r="AD1814" s="69"/>
      <c r="AE1814" s="70"/>
      <c r="AF1814" s="70"/>
      <c r="AG1814" s="70"/>
      <c r="AH1814" s="69"/>
      <c r="AI1814" s="69"/>
    </row>
    <row r="1815" spans="1:35" ht="21" x14ac:dyDescent="0.35">
      <c r="A1815" s="69"/>
      <c r="B1815" s="70"/>
      <c r="C1815" s="69"/>
      <c r="D1815" s="75" t="str">
        <f>'VARIABLES DE ENTRADA'!$B$20</f>
        <v>SISTEMA DE CONTROL</v>
      </c>
      <c r="E1815" s="75"/>
      <c r="F1815" s="75"/>
      <c r="G1815" s="75"/>
      <c r="H1815" s="75"/>
      <c r="I1815" s="75"/>
      <c r="J1815" s="75"/>
      <c r="K1815" s="75"/>
      <c r="L1815" s="70"/>
      <c r="M1815" s="70"/>
      <c r="N1815" s="76">
        <f>'VARIABLES DE ENTRADA'!$C$20</f>
        <v>6</v>
      </c>
      <c r="O1815" s="70"/>
      <c r="P1815" s="70"/>
      <c r="Q1815" s="69"/>
      <c r="R1815" s="70"/>
      <c r="S1815" s="70"/>
      <c r="T1815" s="70"/>
      <c r="U1815" s="70"/>
      <c r="V1815" s="70"/>
      <c r="W1815" s="70"/>
      <c r="X1815" s="70"/>
      <c r="Y1815" s="70"/>
      <c r="Z1815" s="70"/>
      <c r="AA1815" s="70"/>
      <c r="AB1815" s="70"/>
      <c r="AC1815" s="70"/>
      <c r="AD1815" s="69"/>
      <c r="AE1815" s="70"/>
      <c r="AF1815" s="70"/>
      <c r="AG1815" s="70"/>
      <c r="AH1815" s="69"/>
      <c r="AI1815" s="69"/>
    </row>
    <row r="1816" spans="1:35" ht="21" x14ac:dyDescent="0.35">
      <c r="A1816" s="69"/>
      <c r="B1816" s="70"/>
      <c r="C1816" s="69"/>
      <c r="D1816" s="75" t="str">
        <f>'VARIABLES DE ENTRADA'!$B$21</f>
        <v>SISTEMA DE COMBUSTIBLE</v>
      </c>
      <c r="E1816" s="75"/>
      <c r="F1816" s="75"/>
      <c r="G1816" s="75"/>
      <c r="H1816" s="75"/>
      <c r="I1816" s="75"/>
      <c r="J1816" s="75"/>
      <c r="K1816" s="75"/>
      <c r="L1816" s="70"/>
      <c r="M1816" s="70"/>
      <c r="N1816" s="76">
        <f>'VARIABLES DE ENTRADA'!$C$21</f>
        <v>4</v>
      </c>
      <c r="O1816" s="70"/>
      <c r="P1816" s="70"/>
      <c r="Q1816" s="70"/>
      <c r="R1816" s="70"/>
      <c r="S1816" s="70"/>
      <c r="T1816" s="70"/>
      <c r="U1816" s="70"/>
      <c r="V1816" s="70"/>
      <c r="W1816" s="70"/>
      <c r="X1816" s="70"/>
      <c r="Y1816" s="70"/>
      <c r="Z1816" s="70"/>
      <c r="AA1816" s="70"/>
      <c r="AB1816" s="70"/>
      <c r="AC1816" s="70"/>
      <c r="AD1816" s="69"/>
      <c r="AE1816" s="70"/>
      <c r="AF1816" s="70"/>
      <c r="AG1816" s="70"/>
      <c r="AH1816" s="69"/>
      <c r="AI1816" s="69"/>
    </row>
    <row r="1817" spans="1:35" ht="21" x14ac:dyDescent="0.35">
      <c r="A1817" s="69"/>
      <c r="B1817" s="70"/>
      <c r="C1817" s="69"/>
      <c r="D1817" s="75" t="str">
        <f>'VARIABLES DE ENTRADA'!$B$22</f>
        <v>SISTEMA HIDRÁULICO</v>
      </c>
      <c r="E1817" s="75"/>
      <c r="F1817" s="75"/>
      <c r="G1817" s="75"/>
      <c r="H1817" s="75"/>
      <c r="I1817" s="75"/>
      <c r="J1817" s="75"/>
      <c r="K1817" s="75"/>
      <c r="L1817" s="70"/>
      <c r="M1817" s="70"/>
      <c r="N1817" s="76">
        <f>'VARIABLES DE ENTRADA'!$C$22</f>
        <v>3</v>
      </c>
      <c r="O1817" s="70"/>
      <c r="P1817" s="70"/>
      <c r="Q1817" s="70"/>
      <c r="R1817" s="70"/>
      <c r="S1817" s="70"/>
      <c r="T1817" s="75"/>
      <c r="U1817" s="70"/>
      <c r="V1817" s="70"/>
      <c r="W1817" s="70"/>
      <c r="X1817" s="70"/>
      <c r="Y1817" s="70"/>
      <c r="Z1817" s="70"/>
      <c r="AA1817" s="70"/>
      <c r="AB1817" s="70"/>
      <c r="AC1817" s="70"/>
      <c r="AD1817" s="69"/>
      <c r="AE1817" s="70"/>
      <c r="AF1817" s="70"/>
      <c r="AG1817" s="70"/>
      <c r="AH1817" s="69"/>
      <c r="AI1817" s="69"/>
    </row>
    <row r="1818" spans="1:35" ht="21" x14ac:dyDescent="0.35">
      <c r="A1818" s="69"/>
      <c r="B1818" s="70"/>
      <c r="C1818" s="69"/>
      <c r="D1818" s="75" t="str">
        <f>'VARIABLES DE ENTRADA'!$B$23</f>
        <v xml:space="preserve">PROTECCIÓN DE HIELO Y LLUVIA </v>
      </c>
      <c r="E1818" s="75"/>
      <c r="F1818" s="75"/>
      <c r="G1818" s="75"/>
      <c r="H1818" s="75"/>
      <c r="I1818" s="75"/>
      <c r="J1818" s="75"/>
      <c r="K1818" s="75"/>
      <c r="L1818" s="70"/>
      <c r="M1818" s="70"/>
      <c r="N1818" s="76">
        <f>'VARIABLES DE ENTRADA'!$C$23</f>
        <v>3</v>
      </c>
      <c r="O1818" s="70"/>
      <c r="P1818" s="70"/>
      <c r="Q1818" s="70"/>
      <c r="R1818" s="70"/>
      <c r="S1818" s="70"/>
      <c r="T1818" s="70"/>
      <c r="U1818" s="70"/>
      <c r="V1818" s="70"/>
      <c r="W1818" s="70"/>
      <c r="X1818" s="70"/>
      <c r="Y1818" s="70"/>
      <c r="Z1818" s="70"/>
      <c r="AA1818" s="70"/>
      <c r="AB1818" s="70"/>
      <c r="AC1818" s="70"/>
      <c r="AD1818" s="69"/>
      <c r="AE1818" s="70"/>
      <c r="AF1818" s="70"/>
      <c r="AG1818" s="70"/>
      <c r="AH1818" s="69"/>
      <c r="AI1818" s="69"/>
    </row>
    <row r="1819" spans="1:35" ht="21" x14ac:dyDescent="0.35">
      <c r="A1819" s="69"/>
      <c r="B1819" s="70"/>
      <c r="C1819" s="69"/>
      <c r="D1819" s="75" t="str">
        <f>'VARIABLES DE ENTRADA'!$B$24</f>
        <v>INSTRUMENTOS</v>
      </c>
      <c r="E1819" s="75"/>
      <c r="F1819" s="75"/>
      <c r="G1819" s="75"/>
      <c r="H1819" s="75"/>
      <c r="I1819" s="75"/>
      <c r="J1819" s="75"/>
      <c r="K1819" s="75"/>
      <c r="L1819" s="70"/>
      <c r="M1819" s="70"/>
      <c r="N1819" s="76">
        <f>'VARIABLES DE ENTRADA'!$C$24</f>
        <v>2</v>
      </c>
      <c r="O1819" s="70"/>
      <c r="P1819" s="70"/>
      <c r="Q1819" s="70"/>
      <c r="R1819" s="70"/>
      <c r="S1819" s="70"/>
      <c r="T1819" s="70"/>
      <c r="U1819" s="70"/>
      <c r="V1819" s="70"/>
      <c r="W1819" s="70"/>
      <c r="X1819" s="70"/>
      <c r="Y1819" s="70"/>
      <c r="Z1819" s="70"/>
      <c r="AA1819" s="70"/>
      <c r="AB1819" s="70"/>
      <c r="AC1819" s="70"/>
      <c r="AD1819" s="69"/>
      <c r="AE1819" s="70"/>
      <c r="AF1819" s="70"/>
      <c r="AG1819" s="70"/>
      <c r="AH1819" s="69"/>
      <c r="AI1819" s="69"/>
    </row>
    <row r="1820" spans="1:35" ht="21" x14ac:dyDescent="0.35">
      <c r="A1820" s="69"/>
      <c r="B1820" s="70"/>
      <c r="C1820" s="69"/>
      <c r="D1820" s="75" t="str">
        <f>'VARIABLES DE ENTRADA'!$B$25</f>
        <v>TREN DE ATERRIZAJE</v>
      </c>
      <c r="E1820" s="75"/>
      <c r="F1820" s="75"/>
      <c r="G1820" s="75"/>
      <c r="H1820" s="75"/>
      <c r="I1820" s="75"/>
      <c r="J1820" s="75"/>
      <c r="K1820" s="75"/>
      <c r="L1820" s="70"/>
      <c r="M1820" s="70"/>
      <c r="N1820" s="76">
        <f>'VARIABLES DE ENTRADA'!$C$25</f>
        <v>4</v>
      </c>
      <c r="O1820" s="70"/>
      <c r="P1820" s="70"/>
      <c r="Q1820" s="70"/>
      <c r="R1820" s="70"/>
      <c r="S1820" s="70"/>
      <c r="T1820" s="70"/>
      <c r="U1820" s="70"/>
      <c r="V1820" s="70"/>
      <c r="W1820" s="70"/>
      <c r="X1820" s="70"/>
      <c r="Y1820" s="70"/>
      <c r="Z1820" s="70"/>
      <c r="AA1820" s="70"/>
      <c r="AB1820" s="70"/>
      <c r="AC1820" s="70"/>
      <c r="AD1820" s="69"/>
      <c r="AE1820" s="70"/>
      <c r="AF1820" s="70"/>
      <c r="AG1820" s="70"/>
      <c r="AH1820" s="69"/>
      <c r="AI1820" s="69"/>
    </row>
    <row r="1821" spans="1:35" ht="21" x14ac:dyDescent="0.35">
      <c r="A1821" s="69"/>
      <c r="B1821" s="70"/>
      <c r="C1821" s="69"/>
      <c r="D1821" s="75" t="str">
        <f>'VARIABLES DE ENTRADA'!$B$26</f>
        <v>MOTOPROPULSOR Y HÉLICE</v>
      </c>
      <c r="E1821" s="75"/>
      <c r="F1821" s="75"/>
      <c r="G1821" s="75"/>
      <c r="H1821" s="75"/>
      <c r="I1821" s="75"/>
      <c r="J1821" s="75"/>
      <c r="K1821" s="75"/>
      <c r="L1821" s="70"/>
      <c r="M1821" s="70"/>
      <c r="N1821" s="76">
        <f>'VARIABLES DE ENTRADA'!$C$26</f>
        <v>2</v>
      </c>
      <c r="O1821" s="70"/>
      <c r="P1821" s="70"/>
      <c r="Q1821" s="70"/>
      <c r="R1821" s="70"/>
      <c r="S1821" s="70"/>
      <c r="T1821" s="70"/>
      <c r="U1821" s="70"/>
      <c r="V1821" s="70"/>
      <c r="W1821" s="70"/>
      <c r="X1821" s="70"/>
      <c r="Y1821" s="70"/>
      <c r="Z1821" s="70"/>
      <c r="AA1821" s="70"/>
      <c r="AB1821" s="70"/>
      <c r="AC1821" s="70"/>
      <c r="AD1821" s="69"/>
      <c r="AE1821" s="70"/>
      <c r="AF1821" s="70"/>
      <c r="AG1821" s="70"/>
      <c r="AH1821" s="69"/>
      <c r="AI1821" s="69"/>
    </row>
    <row r="1822" spans="1:35" ht="21" x14ac:dyDescent="0.35">
      <c r="A1822" s="69"/>
      <c r="B1822" s="70"/>
      <c r="C1822" s="69"/>
      <c r="D1822" s="75" t="str">
        <f>'VARIABLES DE ENTRADA'!$B$27</f>
        <v>NEUMÁTICO</v>
      </c>
      <c r="E1822" s="75"/>
      <c r="F1822" s="75"/>
      <c r="G1822" s="75"/>
      <c r="H1822" s="75"/>
      <c r="I1822" s="75"/>
      <c r="J1822" s="75"/>
      <c r="K1822" s="75"/>
      <c r="L1822" s="70"/>
      <c r="M1822" s="70"/>
      <c r="N1822" s="76">
        <f>'VARIABLES DE ENTRADA'!$C$27</f>
        <v>3</v>
      </c>
      <c r="O1822" s="70"/>
      <c r="P1822" s="70"/>
      <c r="Q1822" s="70"/>
      <c r="R1822" s="70"/>
      <c r="S1822" s="70"/>
      <c r="T1822" s="70"/>
      <c r="U1822" s="70"/>
      <c r="V1822" s="70"/>
      <c r="W1822" s="70"/>
      <c r="X1822" s="70"/>
      <c r="Y1822" s="70"/>
      <c r="Z1822" s="70"/>
      <c r="AA1822" s="70"/>
      <c r="AB1822" s="70"/>
      <c r="AC1822" s="70"/>
      <c r="AD1822" s="69"/>
      <c r="AE1822" s="70"/>
      <c r="AF1822" s="70"/>
      <c r="AG1822" s="70"/>
      <c r="AH1822" s="69"/>
      <c r="AI1822" s="69"/>
    </row>
    <row r="1823" spans="1:35" ht="21" x14ac:dyDescent="0.35">
      <c r="A1823" s="69"/>
      <c r="B1823" s="70"/>
      <c r="C1823" s="69"/>
      <c r="D1823" s="75" t="str">
        <f>'VARIABLES DE ENTRADA'!$B$28</f>
        <v>PRÁCTICA ESTÁNDAR DE MOTOR</v>
      </c>
      <c r="E1823" s="75"/>
      <c r="F1823" s="75"/>
      <c r="G1823" s="75"/>
      <c r="H1823" s="75"/>
      <c r="I1823" s="75"/>
      <c r="J1823" s="75"/>
      <c r="K1823" s="75"/>
      <c r="L1823" s="70"/>
      <c r="M1823" s="70"/>
      <c r="N1823" s="76">
        <f>'VARIABLES DE ENTRADA'!$C$28</f>
        <v>4</v>
      </c>
      <c r="O1823" s="70"/>
      <c r="P1823" s="70"/>
      <c r="Q1823" s="70"/>
      <c r="R1823" s="70"/>
      <c r="S1823" s="70"/>
      <c r="T1823" s="70"/>
      <c r="U1823" s="70"/>
      <c r="V1823" s="70"/>
      <c r="W1823" s="70"/>
      <c r="X1823" s="70"/>
      <c r="Y1823" s="70"/>
      <c r="Z1823" s="70"/>
      <c r="AA1823" s="70"/>
      <c r="AB1823" s="70"/>
      <c r="AC1823" s="70"/>
      <c r="AD1823" s="69"/>
      <c r="AE1823" s="70"/>
      <c r="AF1823" s="70"/>
      <c r="AG1823" s="70"/>
      <c r="AH1823" s="69"/>
      <c r="AI1823" s="69"/>
    </row>
    <row r="1824" spans="1:35" ht="21" x14ac:dyDescent="0.35">
      <c r="A1824" s="69"/>
      <c r="B1824" s="70"/>
      <c r="C1824" s="69"/>
      <c r="D1824" s="75" t="str">
        <f>'VARIABLES DE ENTRADA'!$B$29</f>
        <v>PLANTA DE PODER</v>
      </c>
      <c r="E1824" s="75"/>
      <c r="F1824" s="75"/>
      <c r="G1824" s="75"/>
      <c r="H1824" s="75"/>
      <c r="I1824" s="75"/>
      <c r="J1824" s="75"/>
      <c r="K1824" s="75"/>
      <c r="L1824" s="70"/>
      <c r="M1824" s="70"/>
      <c r="N1824" s="76">
        <f>'VARIABLES DE ENTRADA'!$C$29</f>
        <v>3</v>
      </c>
      <c r="O1824" s="70"/>
      <c r="P1824" s="70"/>
      <c r="Q1824" s="70"/>
      <c r="R1824" s="70"/>
      <c r="S1824" s="70"/>
      <c r="T1824" s="70"/>
      <c r="U1824" s="70"/>
      <c r="V1824" s="70"/>
      <c r="W1824" s="70"/>
      <c r="X1824" s="70"/>
      <c r="Y1824" s="70"/>
      <c r="Z1824" s="70"/>
      <c r="AA1824" s="70"/>
      <c r="AB1824" s="70"/>
      <c r="AC1824" s="70"/>
      <c r="AD1824" s="69"/>
      <c r="AE1824" s="70"/>
      <c r="AF1824" s="70"/>
      <c r="AG1824" s="70"/>
      <c r="AH1824" s="69"/>
      <c r="AI1824" s="69"/>
    </row>
    <row r="1825" spans="1:35" ht="21" x14ac:dyDescent="0.35">
      <c r="A1825" s="69"/>
      <c r="B1825" s="70"/>
      <c r="C1825" s="69"/>
      <c r="D1825" s="75" t="str">
        <f>'VARIABLES DE ENTRADA'!$B$30</f>
        <v>SISTEMA DE COMBUSTIBLE DEL MOTOR</v>
      </c>
      <c r="E1825" s="75"/>
      <c r="F1825" s="75"/>
      <c r="G1825" s="75"/>
      <c r="H1825" s="75"/>
      <c r="I1825" s="75"/>
      <c r="J1825" s="75"/>
      <c r="K1825" s="75"/>
      <c r="L1825" s="70"/>
      <c r="M1825" s="70"/>
      <c r="N1825" s="76">
        <f>'VARIABLES DE ENTRADA'!$C$30</f>
        <v>3</v>
      </c>
      <c r="O1825" s="70"/>
      <c r="P1825" s="70"/>
      <c r="Q1825" s="70"/>
      <c r="R1825" s="70"/>
      <c r="S1825" s="70"/>
      <c r="T1825" s="70"/>
      <c r="U1825" s="70"/>
      <c r="V1825" s="70"/>
      <c r="W1825" s="70"/>
      <c r="X1825" s="70"/>
      <c r="Y1825" s="70"/>
      <c r="Z1825" s="70"/>
      <c r="AA1825" s="70"/>
      <c r="AB1825" s="70"/>
      <c r="AC1825" s="70"/>
      <c r="AD1825" s="69"/>
      <c r="AE1825" s="70"/>
      <c r="AF1825" s="70"/>
      <c r="AG1825" s="70"/>
      <c r="AH1825" s="69"/>
      <c r="AI1825" s="69"/>
    </row>
    <row r="1826" spans="1:35" ht="21" x14ac:dyDescent="0.35">
      <c r="A1826" s="69"/>
      <c r="B1826" s="70"/>
      <c r="C1826" s="69"/>
      <c r="D1826" s="75" t="str">
        <f>'VARIABLES DE ENTRADA'!$B$31</f>
        <v>IGNICIÓN</v>
      </c>
      <c r="E1826" s="75"/>
      <c r="F1826" s="75"/>
      <c r="G1826" s="75"/>
      <c r="H1826" s="75"/>
      <c r="I1826" s="75"/>
      <c r="J1826" s="75"/>
      <c r="K1826" s="75"/>
      <c r="L1826" s="70"/>
      <c r="M1826" s="70"/>
      <c r="N1826" s="76">
        <f>'VARIABLES DE ENTRADA'!$C$31</f>
        <v>2</v>
      </c>
      <c r="O1826" s="70"/>
      <c r="P1826" s="70"/>
      <c r="Q1826" s="70"/>
      <c r="R1826" s="70"/>
      <c r="S1826" s="70"/>
      <c r="T1826" s="70"/>
      <c r="U1826" s="70"/>
      <c r="V1826" s="70"/>
      <c r="W1826" s="70"/>
      <c r="X1826" s="70"/>
      <c r="Y1826" s="70"/>
      <c r="Z1826" s="70"/>
      <c r="AA1826" s="70"/>
      <c r="AB1826" s="70"/>
      <c r="AC1826" s="70"/>
      <c r="AD1826" s="69"/>
      <c r="AE1826" s="70"/>
      <c r="AF1826" s="70"/>
      <c r="AG1826" s="70"/>
      <c r="AH1826" s="69"/>
      <c r="AI1826" s="69"/>
    </row>
    <row r="1827" spans="1:35" ht="21" x14ac:dyDescent="0.35">
      <c r="A1827" s="69"/>
      <c r="B1827" s="70"/>
      <c r="C1827" s="69"/>
      <c r="D1827" s="75" t="str">
        <f>'VARIABLES DE ENTRADA'!$B$32</f>
        <v>AIRE</v>
      </c>
      <c r="E1827" s="75"/>
      <c r="F1827" s="75"/>
      <c r="G1827" s="75"/>
      <c r="H1827" s="75"/>
      <c r="I1827" s="75"/>
      <c r="J1827" s="75"/>
      <c r="K1827" s="75"/>
      <c r="L1827" s="70"/>
      <c r="M1827" s="70"/>
      <c r="N1827" s="76">
        <f>'VARIABLES DE ENTRADA'!$C$32</f>
        <v>2</v>
      </c>
      <c r="O1827" s="70"/>
      <c r="P1827" s="70"/>
      <c r="Q1827" s="70"/>
      <c r="R1827" s="70"/>
      <c r="S1827" s="70"/>
      <c r="T1827" s="70"/>
      <c r="U1827" s="70"/>
      <c r="V1827" s="70"/>
      <c r="W1827" s="70"/>
      <c r="X1827" s="70"/>
      <c r="Y1827" s="70"/>
      <c r="Z1827" s="70"/>
      <c r="AA1827" s="70"/>
      <c r="AB1827" s="70"/>
      <c r="AC1827" s="70"/>
      <c r="AD1827" s="69"/>
      <c r="AE1827" s="70"/>
      <c r="AF1827" s="70"/>
      <c r="AG1827" s="70"/>
      <c r="AH1827" s="69"/>
      <c r="AI1827" s="69"/>
    </row>
    <row r="1828" spans="1:35" x14ac:dyDescent="0.25">
      <c r="A1828" s="69"/>
      <c r="B1828" s="70"/>
      <c r="C1828" s="69"/>
      <c r="D1828" s="69"/>
      <c r="E1828" s="69"/>
      <c r="F1828" s="69"/>
      <c r="G1828" s="69"/>
      <c r="H1828" s="69"/>
      <c r="I1828" s="69"/>
      <c r="J1828" s="69"/>
      <c r="K1828" s="69"/>
      <c r="L1828" s="69"/>
      <c r="M1828" s="70"/>
      <c r="N1828" s="70"/>
      <c r="O1828" s="70"/>
      <c r="P1828" s="70"/>
      <c r="Q1828" s="70"/>
      <c r="R1828" s="70"/>
      <c r="S1828" s="70"/>
      <c r="T1828" s="70"/>
      <c r="U1828" s="70"/>
      <c r="V1828" s="70"/>
      <c r="W1828" s="70"/>
      <c r="X1828" s="70"/>
      <c r="Y1828" s="70"/>
      <c r="Z1828" s="70"/>
      <c r="AA1828" s="70"/>
      <c r="AB1828" s="70"/>
      <c r="AC1828" s="70"/>
      <c r="AD1828" s="70"/>
      <c r="AE1828" s="70"/>
      <c r="AF1828" s="70"/>
      <c r="AG1828" s="70"/>
      <c r="AH1828" s="69"/>
      <c r="AI1828" s="69"/>
    </row>
    <row r="1829" spans="1:35" x14ac:dyDescent="0.25">
      <c r="A1829" s="69"/>
      <c r="B1829" s="70"/>
      <c r="C1829" s="69"/>
      <c r="D1829" s="69"/>
      <c r="E1829" s="69"/>
      <c r="F1829" s="69"/>
      <c r="G1829" s="69"/>
      <c r="H1829" s="69"/>
      <c r="I1829" s="69"/>
      <c r="J1829" s="69"/>
      <c r="K1829" s="69"/>
      <c r="L1829" s="69"/>
      <c r="M1829" s="70"/>
      <c r="N1829" s="70"/>
      <c r="O1829" s="70"/>
      <c r="P1829" s="70"/>
      <c r="Q1829" s="70"/>
      <c r="R1829" s="70"/>
      <c r="S1829" s="70"/>
      <c r="T1829" s="70"/>
      <c r="U1829" s="70"/>
      <c r="V1829" s="70"/>
      <c r="W1829" s="70"/>
      <c r="X1829" s="70"/>
      <c r="Y1829" s="70"/>
      <c r="Z1829" s="70"/>
      <c r="AA1829" s="70"/>
      <c r="AB1829" s="70"/>
      <c r="AC1829" s="70"/>
      <c r="AD1829" s="70"/>
      <c r="AE1829" s="70"/>
      <c r="AF1829" s="70"/>
      <c r="AG1829" s="70"/>
      <c r="AH1829" s="69"/>
      <c r="AI1829" s="69"/>
    </row>
    <row r="1830" spans="1:35" ht="23.25" x14ac:dyDescent="0.35">
      <c r="A1830" s="69"/>
      <c r="B1830" s="70"/>
      <c r="C1830" s="69"/>
      <c r="D1830" s="69"/>
      <c r="E1830" s="69"/>
      <c r="F1830" s="69"/>
      <c r="G1830" s="69"/>
      <c r="H1830" s="69"/>
      <c r="I1830" s="77" t="s">
        <v>42</v>
      </c>
      <c r="J1830" s="77"/>
      <c r="K1830" s="78"/>
      <c r="L1830" s="78"/>
      <c r="M1830" s="78"/>
      <c r="N1830" s="78"/>
      <c r="O1830" s="78"/>
      <c r="P1830" s="78"/>
      <c r="Q1830" s="78"/>
      <c r="R1830" s="78"/>
      <c r="S1830" s="78"/>
      <c r="T1830" s="77">
        <f>'VARIABLES DE ENTRADA'!$K$135</f>
        <v>0</v>
      </c>
      <c r="U1830" s="78"/>
      <c r="V1830" s="78"/>
      <c r="W1830" s="78"/>
      <c r="X1830" s="78"/>
      <c r="Y1830" s="78"/>
      <c r="Z1830" s="70"/>
      <c r="AA1830" s="70"/>
      <c r="AB1830" s="70"/>
      <c r="AC1830" s="70"/>
      <c r="AD1830" s="70"/>
      <c r="AE1830" s="70"/>
      <c r="AF1830" s="70"/>
      <c r="AG1830" s="70"/>
      <c r="AH1830" s="69"/>
      <c r="AI1830" s="69"/>
    </row>
    <row r="1831" spans="1:35" ht="23.25" x14ac:dyDescent="0.35">
      <c r="A1831" s="69"/>
      <c r="B1831" s="70"/>
      <c r="C1831" s="79"/>
      <c r="D1831" s="79"/>
      <c r="E1831" s="79"/>
      <c r="F1831" s="79"/>
      <c r="G1831" s="79"/>
      <c r="H1831" s="79"/>
      <c r="I1831" s="77" t="s">
        <v>43</v>
      </c>
      <c r="J1831" s="77"/>
      <c r="K1831" s="78"/>
      <c r="L1831" s="78"/>
      <c r="M1831" s="78"/>
      <c r="N1831" s="78"/>
      <c r="O1831" s="78"/>
      <c r="P1831" s="78"/>
      <c r="Q1831" s="78"/>
      <c r="R1831" s="78"/>
      <c r="S1831" s="78"/>
      <c r="T1831" s="77">
        <f>'VARIABLES DE ENTRADA'!$I$135</f>
        <v>0</v>
      </c>
      <c r="U1831" s="78"/>
      <c r="V1831" s="78"/>
      <c r="W1831" s="78"/>
      <c r="X1831" s="78"/>
      <c r="Y1831" s="78"/>
      <c r="Z1831" s="70"/>
      <c r="AA1831" s="70"/>
      <c r="AB1831" s="70"/>
      <c r="AC1831" s="70"/>
      <c r="AD1831" s="70"/>
      <c r="AE1831" s="70"/>
      <c r="AF1831" s="70"/>
      <c r="AG1831" s="70"/>
      <c r="AH1831" s="69"/>
      <c r="AI1831" s="69"/>
    </row>
    <row r="1832" spans="1:35" ht="23.25" x14ac:dyDescent="0.35">
      <c r="A1832" s="69"/>
      <c r="B1832" s="70"/>
      <c r="C1832" s="70"/>
      <c r="D1832" s="70"/>
      <c r="E1832" s="70"/>
      <c r="F1832" s="70"/>
      <c r="G1832" s="70"/>
      <c r="H1832" s="70"/>
      <c r="I1832" s="77" t="s">
        <v>36</v>
      </c>
      <c r="J1832" s="77"/>
      <c r="K1832" s="78"/>
      <c r="L1832" s="78"/>
      <c r="M1832" s="78"/>
      <c r="N1832" s="78"/>
      <c r="O1832" s="78"/>
      <c r="P1832" s="78"/>
      <c r="Q1832" s="78"/>
      <c r="R1832" s="78"/>
      <c r="S1832" s="78"/>
      <c r="T1832" s="78">
        <f>'VARIABLES DE ENTRADA'!$L$135</f>
        <v>0</v>
      </c>
      <c r="U1832" s="78"/>
      <c r="V1832" s="78"/>
      <c r="W1832" s="78"/>
      <c r="X1832" s="78"/>
      <c r="Y1832" s="78"/>
      <c r="Z1832" s="70"/>
      <c r="AA1832" s="70"/>
      <c r="AB1832" s="70"/>
      <c r="AC1832" s="70"/>
      <c r="AD1832" s="70"/>
      <c r="AE1832" s="70"/>
      <c r="AF1832" s="70"/>
      <c r="AG1832" s="70"/>
      <c r="AH1832" s="69"/>
      <c r="AI1832" s="69"/>
    </row>
    <row r="1833" spans="1:35" ht="23.25" x14ac:dyDescent="0.35">
      <c r="A1833" s="69"/>
      <c r="B1833" s="70"/>
      <c r="C1833" s="70"/>
      <c r="D1833" s="70"/>
      <c r="E1833" s="70"/>
      <c r="F1833" s="70"/>
      <c r="G1833" s="70"/>
      <c r="H1833" s="70"/>
      <c r="I1833" s="80" t="s">
        <v>45</v>
      </c>
      <c r="J1833" s="70"/>
      <c r="K1833" s="70"/>
      <c r="L1833" s="70"/>
      <c r="M1833" s="70"/>
      <c r="N1833" s="70"/>
      <c r="O1833" s="70"/>
      <c r="P1833" s="70"/>
      <c r="Q1833" s="70"/>
      <c r="R1833" s="70"/>
      <c r="S1833" s="70"/>
      <c r="T1833" s="78" t="str">
        <f>'VARIABLES DE ENTRADA'!$G$43</f>
        <v>30 DE SEPTIEMBRE DE 2019</v>
      </c>
      <c r="U1833" s="78"/>
      <c r="V1833" s="70"/>
      <c r="W1833" s="70"/>
      <c r="X1833" s="70"/>
      <c r="Y1833" s="70"/>
      <c r="Z1833" s="70"/>
      <c r="AA1833" s="70"/>
      <c r="AB1833" s="70"/>
      <c r="AC1833" s="70"/>
      <c r="AD1833" s="70"/>
      <c r="AE1833" s="70"/>
      <c r="AF1833" s="70"/>
      <c r="AG1833" s="70"/>
      <c r="AH1833" s="69"/>
      <c r="AI1833" s="69"/>
    </row>
    <row r="1834" spans="1:35" ht="23.25" x14ac:dyDescent="0.35">
      <c r="A1834" s="69"/>
      <c r="B1834" s="70"/>
      <c r="C1834" s="70"/>
      <c r="D1834" s="70"/>
      <c r="E1834" s="70"/>
      <c r="F1834" s="70"/>
      <c r="G1834" s="70"/>
      <c r="H1834" s="70"/>
      <c r="I1834" s="80" t="s">
        <v>46</v>
      </c>
      <c r="J1834" s="70"/>
      <c r="K1834" s="70"/>
      <c r="L1834" s="70"/>
      <c r="M1834" s="70"/>
      <c r="N1834" s="70"/>
      <c r="O1834" s="70"/>
      <c r="P1834" s="70"/>
      <c r="Q1834" s="70"/>
      <c r="R1834" s="70"/>
      <c r="S1834" s="70"/>
      <c r="T1834" s="78" t="str">
        <f>'VARIABLES DE ENTRADA'!$G$44</f>
        <v>18 DE OCTUBRE DE 2019</v>
      </c>
      <c r="U1834" s="78"/>
      <c r="V1834" s="70"/>
      <c r="W1834" s="70"/>
      <c r="X1834" s="70"/>
      <c r="Y1834" s="70"/>
      <c r="Z1834" s="70"/>
      <c r="AA1834" s="70"/>
      <c r="AB1834" s="70"/>
      <c r="AC1834" s="70"/>
      <c r="AD1834" s="70"/>
      <c r="AE1834" s="70"/>
      <c r="AF1834" s="70"/>
      <c r="AG1834" s="70"/>
      <c r="AH1834" s="69"/>
      <c r="AI1834" s="69"/>
    </row>
    <row r="1835" spans="1:35" ht="23.25" x14ac:dyDescent="0.35">
      <c r="A1835" s="69"/>
      <c r="B1835" s="70"/>
      <c r="C1835" s="70"/>
      <c r="D1835" s="70"/>
      <c r="E1835" s="70"/>
      <c r="F1835" s="70"/>
      <c r="G1835" s="70"/>
      <c r="H1835" s="70"/>
      <c r="I1835" s="77" t="s">
        <v>37</v>
      </c>
      <c r="J1835" s="77"/>
      <c r="K1835" s="78"/>
      <c r="L1835" s="78"/>
      <c r="M1835" s="78"/>
      <c r="N1835" s="78"/>
      <c r="O1835" s="78"/>
      <c r="P1835" s="78"/>
      <c r="Q1835" s="78"/>
      <c r="R1835" s="78"/>
      <c r="S1835" s="78"/>
      <c r="T1835" s="78">
        <f>'VARIABLES DE ENTRADA'!$M$135</f>
        <v>0</v>
      </c>
      <c r="U1835" s="78"/>
      <c r="V1835" s="78"/>
      <c r="W1835" s="78"/>
      <c r="X1835" s="78"/>
      <c r="Y1835" s="78"/>
      <c r="Z1835" s="70"/>
      <c r="AA1835" s="70"/>
      <c r="AB1835" s="70"/>
      <c r="AC1835" s="70"/>
      <c r="AD1835" s="70"/>
      <c r="AE1835" s="70"/>
      <c r="AF1835" s="70"/>
      <c r="AG1835" s="70"/>
      <c r="AH1835" s="69"/>
      <c r="AI1835" s="69"/>
    </row>
    <row r="1836" spans="1:35" x14ac:dyDescent="0.25">
      <c r="A1836" s="69"/>
      <c r="B1836" s="70"/>
      <c r="C1836" s="70"/>
      <c r="D1836" s="70"/>
      <c r="E1836" s="70"/>
      <c r="F1836" s="70"/>
      <c r="G1836" s="70"/>
      <c r="H1836" s="70"/>
      <c r="I1836" s="70"/>
      <c r="J1836" s="70"/>
      <c r="K1836" s="70"/>
      <c r="L1836" s="70"/>
      <c r="M1836" s="70"/>
      <c r="N1836" s="70"/>
      <c r="O1836" s="70"/>
      <c r="P1836" s="70"/>
      <c r="Q1836" s="70"/>
      <c r="R1836" s="70"/>
      <c r="S1836" s="70"/>
      <c r="T1836" s="70"/>
      <c r="U1836" s="70"/>
      <c r="V1836" s="70"/>
      <c r="W1836" s="70"/>
      <c r="X1836" s="70"/>
      <c r="Y1836" s="70"/>
      <c r="Z1836" s="70"/>
      <c r="AA1836" s="70"/>
      <c r="AB1836" s="70"/>
      <c r="AC1836" s="70"/>
      <c r="AD1836" s="70"/>
      <c r="AE1836" s="70"/>
      <c r="AF1836" s="70"/>
      <c r="AG1836" s="70"/>
      <c r="AH1836" s="69"/>
      <c r="AI1836" s="69"/>
    </row>
    <row r="1837" spans="1:35" ht="21" x14ac:dyDescent="0.35">
      <c r="A1837" s="75" t="s">
        <v>44</v>
      </c>
      <c r="B1837" s="69"/>
      <c r="C1837" s="70"/>
      <c r="D1837" s="70"/>
      <c r="E1837" s="70"/>
      <c r="F1837" s="70"/>
      <c r="G1837" s="70"/>
      <c r="H1837" s="70"/>
      <c r="I1837" s="70"/>
      <c r="J1837" s="70"/>
      <c r="K1837" s="70"/>
      <c r="L1837" s="70"/>
      <c r="M1837" s="70"/>
      <c r="N1837" s="70"/>
      <c r="O1837" s="70"/>
      <c r="P1837" s="70"/>
      <c r="Q1837" s="70"/>
      <c r="R1837" s="70"/>
      <c r="S1837" s="70"/>
      <c r="T1837" s="70"/>
      <c r="U1837" s="70"/>
      <c r="V1837" s="70"/>
      <c r="W1837" s="70"/>
      <c r="X1837" s="70"/>
      <c r="Y1837" s="70"/>
      <c r="Z1837" s="70"/>
      <c r="AA1837" s="70"/>
      <c r="AB1837" s="70"/>
      <c r="AC1837" s="70"/>
      <c r="AD1837" s="69"/>
      <c r="AE1837" s="70"/>
      <c r="AF1837" s="70"/>
      <c r="AG1837" s="70"/>
      <c r="AH1837" s="69"/>
      <c r="AI1837" s="69"/>
    </row>
    <row r="1838" spans="1:35" ht="21" x14ac:dyDescent="0.35">
      <c r="A1838" s="75" t="s">
        <v>40</v>
      </c>
      <c r="B1838" s="69"/>
      <c r="C1838" s="70"/>
      <c r="D1838" s="70"/>
      <c r="E1838" s="70"/>
      <c r="F1838" s="70"/>
      <c r="G1838" s="70"/>
      <c r="H1838" s="70"/>
      <c r="I1838" s="70"/>
      <c r="J1838" s="70"/>
      <c r="K1838" s="70"/>
      <c r="L1838" s="70"/>
      <c r="M1838" s="70"/>
      <c r="N1838" s="70"/>
      <c r="O1838" s="70"/>
      <c r="P1838" s="70"/>
      <c r="Q1838" s="70"/>
      <c r="R1838" s="70"/>
      <c r="S1838" s="70"/>
      <c r="T1838" s="70"/>
      <c r="U1838" s="70"/>
      <c r="V1838" s="70"/>
      <c r="W1838" s="70"/>
      <c r="X1838" s="70"/>
      <c r="Y1838" s="70"/>
      <c r="Z1838" s="70"/>
      <c r="AA1838" s="70"/>
      <c r="AB1838" s="70"/>
      <c r="AC1838" s="70"/>
      <c r="AD1838" s="75" t="str">
        <f>'VARIABLES DE ENTRADA'!$G$40</f>
        <v>JI-DC-002-01</v>
      </c>
      <c r="AE1838" s="70"/>
      <c r="AF1838" s="70"/>
      <c r="AG1838" s="70"/>
      <c r="AH1838" s="69"/>
      <c r="AI1838" s="69"/>
    </row>
    <row r="1839" spans="1:35" x14ac:dyDescent="0.25">
      <c r="A1839" s="69"/>
      <c r="B1839" s="69"/>
      <c r="C1839" s="69"/>
      <c r="D1839" s="69"/>
      <c r="E1839" s="69"/>
      <c r="F1839" s="69"/>
      <c r="G1839" s="69"/>
      <c r="H1839" s="69"/>
      <c r="I1839" s="69"/>
      <c r="J1839" s="69"/>
      <c r="K1839" s="69"/>
      <c r="L1839" s="69"/>
      <c r="M1839" s="69"/>
      <c r="N1839" s="69"/>
      <c r="O1839" s="69"/>
      <c r="P1839" s="69"/>
      <c r="Q1839" s="69"/>
      <c r="R1839" s="69"/>
      <c r="S1839" s="69"/>
      <c r="T1839" s="69"/>
      <c r="U1839" s="69"/>
      <c r="V1839" s="69"/>
      <c r="W1839" s="69"/>
      <c r="X1839" s="69"/>
      <c r="Y1839" s="69"/>
      <c r="Z1839" s="69"/>
      <c r="AA1839" s="69"/>
      <c r="AB1839" s="69"/>
      <c r="AC1839" s="69"/>
      <c r="AD1839" s="69"/>
      <c r="AE1839" s="69"/>
      <c r="AF1839" s="69"/>
      <c r="AG1839" s="69"/>
      <c r="AH1839" s="69"/>
      <c r="AI1839" s="69"/>
    </row>
    <row r="1840" spans="1:35" x14ac:dyDescent="0.25">
      <c r="A1840" s="69"/>
      <c r="B1840" s="69"/>
      <c r="C1840" s="69"/>
      <c r="D1840" s="69"/>
      <c r="E1840" s="69"/>
      <c r="F1840" s="69"/>
      <c r="G1840" s="69"/>
      <c r="H1840" s="69"/>
      <c r="I1840" s="69"/>
      <c r="J1840" s="69"/>
      <c r="K1840" s="69"/>
      <c r="L1840" s="69"/>
      <c r="M1840" s="69"/>
      <c r="N1840" s="69"/>
      <c r="O1840" s="69"/>
      <c r="P1840" s="69"/>
      <c r="Q1840" s="69"/>
      <c r="R1840" s="69"/>
      <c r="S1840" s="69"/>
      <c r="T1840" s="69"/>
      <c r="U1840" s="69"/>
      <c r="V1840" s="69"/>
      <c r="W1840" s="69"/>
      <c r="X1840" s="69"/>
      <c r="Y1840" s="69"/>
      <c r="Z1840" s="69"/>
      <c r="AA1840" s="69"/>
      <c r="AB1840" s="69"/>
      <c r="AC1840" s="69"/>
      <c r="AD1840" s="69"/>
      <c r="AE1840" s="69"/>
      <c r="AF1840" s="69"/>
      <c r="AG1840" s="69"/>
      <c r="AH1840" s="69"/>
      <c r="AI1840" s="69"/>
    </row>
    <row r="1848" spans="2:35" x14ac:dyDescent="0.25">
      <c r="B1848" s="24"/>
      <c r="C1848" s="24"/>
      <c r="D1848" s="24"/>
      <c r="E1848" s="24"/>
      <c r="F1848" s="24"/>
      <c r="G1848" s="24"/>
      <c r="H1848" s="24"/>
      <c r="I1848" s="24"/>
      <c r="J1848" s="24"/>
      <c r="K1848" s="24"/>
      <c r="L1848" s="24"/>
      <c r="M1848" s="24"/>
      <c r="N1848" s="24"/>
      <c r="O1848" s="24"/>
      <c r="P1848" s="24"/>
      <c r="Q1848" s="24"/>
      <c r="R1848" s="24"/>
      <c r="S1848" s="24"/>
      <c r="T1848" s="24"/>
      <c r="U1848" s="24"/>
      <c r="V1848" s="24"/>
      <c r="W1848" s="24"/>
      <c r="X1848" s="24"/>
      <c r="Y1848" s="24"/>
      <c r="Z1848" s="24"/>
      <c r="AA1848" s="24"/>
      <c r="AB1848" s="24"/>
      <c r="AC1848" s="24"/>
      <c r="AD1848" s="24"/>
      <c r="AE1848" s="24"/>
      <c r="AF1848" s="24"/>
      <c r="AG1848" s="24"/>
      <c r="AH1848" s="24"/>
      <c r="AI1848" s="24"/>
    </row>
    <row r="1849" spans="2:35" x14ac:dyDescent="0.25">
      <c r="B1849" s="24"/>
      <c r="C1849" s="24"/>
      <c r="D1849" s="24"/>
      <c r="E1849" s="24"/>
      <c r="F1849" s="24"/>
      <c r="G1849" s="24"/>
      <c r="H1849" s="24"/>
      <c r="I1849" s="24"/>
      <c r="J1849" s="24"/>
      <c r="K1849" s="24"/>
      <c r="L1849" s="24"/>
      <c r="M1849" s="24"/>
      <c r="N1849" s="24"/>
      <c r="O1849" s="24"/>
      <c r="P1849" s="24"/>
      <c r="Q1849" s="24"/>
      <c r="R1849" s="24"/>
      <c r="S1849" s="24"/>
      <c r="T1849" s="24"/>
      <c r="U1849" s="24"/>
      <c r="V1849" s="24"/>
      <c r="W1849" s="24"/>
      <c r="X1849" s="24"/>
      <c r="Y1849" s="24"/>
      <c r="Z1849" s="24"/>
      <c r="AA1849" s="24"/>
      <c r="AB1849" s="24"/>
      <c r="AC1849" s="24"/>
      <c r="AD1849" s="24"/>
      <c r="AE1849" s="24"/>
      <c r="AF1849" s="24"/>
      <c r="AG1849" s="24"/>
      <c r="AH1849" s="24"/>
      <c r="AI1849" s="24"/>
    </row>
    <row r="1850" spans="2:35" x14ac:dyDescent="0.25">
      <c r="B1850" s="24"/>
      <c r="C1850" s="24"/>
      <c r="D1850" s="24"/>
      <c r="E1850" s="24"/>
      <c r="F1850" s="24"/>
      <c r="G1850" s="24"/>
      <c r="H1850" s="24"/>
      <c r="I1850" s="24"/>
      <c r="J1850" s="24"/>
      <c r="K1850" s="24"/>
      <c r="L1850" s="24"/>
      <c r="M1850" s="24"/>
      <c r="N1850" s="24"/>
      <c r="O1850" s="24"/>
      <c r="P1850" s="24"/>
      <c r="Q1850" s="24"/>
      <c r="R1850" s="24"/>
      <c r="S1850" s="24"/>
      <c r="T1850" s="24"/>
      <c r="U1850" s="24"/>
      <c r="V1850" s="24"/>
      <c r="W1850" s="24"/>
      <c r="X1850" s="24"/>
      <c r="Y1850" s="24"/>
      <c r="Z1850" s="24"/>
      <c r="AA1850" s="24"/>
      <c r="AB1850" s="24"/>
      <c r="AC1850" s="24"/>
      <c r="AD1850" s="24"/>
      <c r="AE1850" s="24"/>
      <c r="AF1850" s="24"/>
      <c r="AG1850" s="24"/>
      <c r="AH1850" s="24"/>
      <c r="AI1850" s="24"/>
    </row>
    <row r="1857" spans="1:35" ht="44.25" x14ac:dyDescent="0.25">
      <c r="A1857" s="93" t="s">
        <v>59</v>
      </c>
      <c r="B1857" s="93"/>
      <c r="C1857" s="93"/>
      <c r="D1857" s="93"/>
      <c r="E1857" s="93"/>
      <c r="F1857" s="93"/>
      <c r="G1857" s="93"/>
      <c r="H1857" s="93"/>
      <c r="I1857" s="93"/>
      <c r="J1857" s="93"/>
      <c r="K1857" s="93"/>
      <c r="L1857" s="93"/>
      <c r="M1857" s="93"/>
      <c r="N1857" s="93"/>
      <c r="O1857" s="93"/>
      <c r="P1857" s="93"/>
      <c r="Q1857" s="93"/>
      <c r="R1857" s="93"/>
      <c r="S1857" s="93"/>
      <c r="T1857" s="93"/>
      <c r="U1857" s="93"/>
      <c r="V1857" s="93"/>
      <c r="W1857" s="93"/>
      <c r="X1857" s="93"/>
      <c r="Y1857" s="93"/>
      <c r="Z1857" s="93"/>
      <c r="AA1857" s="93"/>
      <c r="AB1857" s="93"/>
      <c r="AC1857" s="93"/>
      <c r="AD1857" s="93"/>
      <c r="AE1857" s="93"/>
      <c r="AF1857" s="93"/>
      <c r="AG1857" s="93"/>
      <c r="AH1857" s="93"/>
      <c r="AI1857" s="93"/>
    </row>
    <row r="1860" spans="1:35" ht="33" x14ac:dyDescent="0.25">
      <c r="A1860" s="92" t="s">
        <v>57</v>
      </c>
      <c r="B1860" s="92"/>
      <c r="C1860" s="92"/>
      <c r="D1860" s="92"/>
      <c r="E1860" s="92"/>
      <c r="F1860" s="92"/>
      <c r="G1860" s="92"/>
      <c r="H1860" s="92"/>
      <c r="I1860" s="92"/>
      <c r="J1860" s="92"/>
      <c r="K1860" s="92"/>
      <c r="L1860" s="92"/>
      <c r="M1860" s="92"/>
      <c r="N1860" s="92"/>
      <c r="O1860" s="92"/>
      <c r="P1860" s="92"/>
      <c r="Q1860" s="92"/>
      <c r="R1860" s="92"/>
      <c r="S1860" s="92"/>
      <c r="T1860" s="92"/>
      <c r="U1860" s="92"/>
      <c r="V1860" s="92"/>
      <c r="W1860" s="92"/>
      <c r="X1860" s="92"/>
      <c r="Y1860" s="92"/>
      <c r="Z1860" s="92"/>
      <c r="AA1860" s="92"/>
      <c r="AB1860" s="92"/>
      <c r="AC1860" s="92"/>
      <c r="AD1860" s="92"/>
      <c r="AE1860" s="92"/>
      <c r="AF1860" s="92"/>
      <c r="AG1860" s="92"/>
      <c r="AH1860" s="92"/>
      <c r="AI1860" s="92"/>
    </row>
    <row r="1863" spans="1:35" ht="34.5" x14ac:dyDescent="0.25">
      <c r="B1863" s="89">
        <f>'VARIABLES DE ENTRADA'!$B$136</f>
        <v>0</v>
      </c>
      <c r="C1863" s="89"/>
      <c r="D1863" s="89"/>
      <c r="E1863" s="89"/>
      <c r="F1863" s="89"/>
      <c r="G1863" s="89"/>
      <c r="H1863" s="89"/>
      <c r="I1863" s="89"/>
      <c r="J1863" s="89"/>
      <c r="K1863" s="89"/>
      <c r="L1863" s="89"/>
      <c r="M1863" s="89"/>
      <c r="N1863" s="89"/>
      <c r="O1863" s="89"/>
      <c r="P1863" s="89"/>
      <c r="Q1863" s="89"/>
      <c r="R1863" s="89"/>
      <c r="S1863" s="89"/>
      <c r="T1863" s="89"/>
      <c r="U1863" s="89"/>
      <c r="V1863" s="89"/>
      <c r="W1863" s="89"/>
      <c r="X1863" s="89"/>
      <c r="Y1863" s="89"/>
      <c r="Z1863" s="89"/>
      <c r="AA1863" s="89"/>
      <c r="AB1863" s="89"/>
      <c r="AC1863" s="89"/>
      <c r="AD1863" s="89"/>
      <c r="AE1863" s="89"/>
      <c r="AF1863" s="89"/>
      <c r="AG1863" s="89"/>
      <c r="AH1863" s="89"/>
      <c r="AI1863" s="26"/>
    </row>
    <row r="1864" spans="1:35" x14ac:dyDescent="0.25">
      <c r="O1864" s="1"/>
    </row>
    <row r="1865" spans="1:35" ht="21.75" x14ac:dyDescent="0.25">
      <c r="B1865" s="90">
        <f>'VARIABLES DE ENTRADA'!$G$136</f>
        <v>0</v>
      </c>
      <c r="C1865" s="91"/>
      <c r="D1865" s="91"/>
      <c r="E1865" s="91"/>
      <c r="F1865" s="91"/>
      <c r="G1865" s="91"/>
      <c r="H1865" s="91"/>
      <c r="I1865" s="91"/>
      <c r="J1865" s="91"/>
      <c r="K1865" s="91"/>
      <c r="L1865" s="91"/>
      <c r="M1865" s="91"/>
      <c r="N1865" s="91"/>
      <c r="O1865" s="91"/>
      <c r="P1865" s="91"/>
      <c r="Q1865" s="91"/>
      <c r="R1865" s="91"/>
      <c r="S1865" s="91"/>
      <c r="T1865" s="91"/>
      <c r="U1865" s="91"/>
      <c r="V1865" s="91"/>
      <c r="W1865" s="91"/>
      <c r="X1865" s="91"/>
      <c r="Y1865" s="91"/>
      <c r="Z1865" s="91"/>
      <c r="AA1865" s="91"/>
      <c r="AB1865" s="91"/>
      <c r="AC1865" s="91"/>
      <c r="AD1865" s="91"/>
      <c r="AE1865" s="91"/>
      <c r="AF1865" s="91"/>
      <c r="AG1865" s="91"/>
      <c r="AH1865" s="91"/>
      <c r="AI1865" s="25"/>
    </row>
    <row r="1867" spans="1:35" ht="33" x14ac:dyDescent="0.25">
      <c r="A1867" s="92" t="s">
        <v>58</v>
      </c>
      <c r="B1867" s="92"/>
      <c r="C1867" s="92"/>
      <c r="D1867" s="92"/>
      <c r="E1867" s="92"/>
      <c r="F1867" s="92"/>
      <c r="G1867" s="92"/>
      <c r="H1867" s="92"/>
      <c r="I1867" s="92"/>
      <c r="J1867" s="92"/>
      <c r="K1867" s="92"/>
      <c r="L1867" s="92"/>
      <c r="M1867" s="92"/>
      <c r="N1867" s="92"/>
      <c r="O1867" s="92"/>
      <c r="P1867" s="92"/>
      <c r="Q1867" s="92"/>
      <c r="R1867" s="92"/>
      <c r="S1867" s="92"/>
      <c r="T1867" s="92"/>
      <c r="U1867" s="92"/>
      <c r="V1867" s="92"/>
      <c r="W1867" s="92"/>
      <c r="X1867" s="92"/>
      <c r="Y1867" s="92"/>
      <c r="Z1867" s="92"/>
      <c r="AA1867" s="92"/>
      <c r="AB1867" s="92"/>
      <c r="AC1867" s="92"/>
      <c r="AD1867" s="92"/>
      <c r="AE1867" s="92"/>
      <c r="AF1867" s="92"/>
      <c r="AG1867" s="92"/>
      <c r="AH1867" s="92"/>
      <c r="AI1867" s="92"/>
    </row>
    <row r="1869" spans="1:35" x14ac:dyDescent="0.25">
      <c r="G1869" s="94" t="str">
        <f>'VARIABLES DE ENTRADA'!$G$47</f>
        <v>CURSO DE ENTRENAMIENTO EN EL MANTENIMIENTO EN LÍNEA Y BASE DE BEECHCRAFT KING AIR 90/100/200/300.</v>
      </c>
      <c r="H1869" s="94"/>
      <c r="I1869" s="94"/>
      <c r="J1869" s="94"/>
      <c r="K1869" s="94"/>
      <c r="L1869" s="94"/>
      <c r="M1869" s="94"/>
      <c r="N1869" s="94"/>
      <c r="O1869" s="94"/>
      <c r="P1869" s="94"/>
      <c r="Q1869" s="94"/>
      <c r="R1869" s="94"/>
      <c r="S1869" s="94"/>
      <c r="T1869" s="94"/>
      <c r="U1869" s="94"/>
      <c r="V1869" s="94"/>
      <c r="W1869" s="94"/>
      <c r="X1869" s="94"/>
      <c r="Y1869" s="94"/>
      <c r="Z1869" s="94"/>
      <c r="AA1869" s="94"/>
      <c r="AB1869" s="94"/>
      <c r="AC1869" s="94"/>
    </row>
    <row r="1870" spans="1:35" x14ac:dyDescent="0.25">
      <c r="G1870" s="94"/>
      <c r="H1870" s="94"/>
      <c r="I1870" s="94"/>
      <c r="J1870" s="94"/>
      <c r="K1870" s="94"/>
      <c r="L1870" s="94"/>
      <c r="M1870" s="94"/>
      <c r="N1870" s="94"/>
      <c r="O1870" s="94"/>
      <c r="P1870" s="94"/>
      <c r="Q1870" s="94"/>
      <c r="R1870" s="94"/>
      <c r="S1870" s="94"/>
      <c r="T1870" s="94"/>
      <c r="U1870" s="94"/>
      <c r="V1870" s="94"/>
      <c r="W1870" s="94"/>
      <c r="X1870" s="94"/>
      <c r="Y1870" s="94"/>
      <c r="Z1870" s="94"/>
      <c r="AA1870" s="94"/>
      <c r="AB1870" s="94"/>
      <c r="AC1870" s="94"/>
    </row>
    <row r="1871" spans="1:35" x14ac:dyDescent="0.25">
      <c r="G1871" s="94"/>
      <c r="H1871" s="94"/>
      <c r="I1871" s="94"/>
      <c r="J1871" s="94"/>
      <c r="K1871" s="94"/>
      <c r="L1871" s="94"/>
      <c r="M1871" s="94"/>
      <c r="N1871" s="94"/>
      <c r="O1871" s="94"/>
      <c r="P1871" s="94"/>
      <c r="Q1871" s="94"/>
      <c r="R1871" s="94"/>
      <c r="S1871" s="94"/>
      <c r="T1871" s="94"/>
      <c r="U1871" s="94"/>
      <c r="V1871" s="94"/>
      <c r="W1871" s="94"/>
      <c r="X1871" s="94"/>
      <c r="Y1871" s="94"/>
      <c r="Z1871" s="94"/>
      <c r="AA1871" s="94"/>
      <c r="AB1871" s="94"/>
      <c r="AC1871" s="94"/>
    </row>
    <row r="1872" spans="1:35" x14ac:dyDescent="0.25">
      <c r="L1872" s="59"/>
      <c r="M1872" s="64" t="str">
        <f>'VARIABLES DE ENTRADA'!$G$49</f>
        <v>65-90</v>
      </c>
      <c r="N1872" s="64"/>
      <c r="O1872" s="64"/>
      <c r="P1872" s="64" t="str">
        <f>'VARIABLES DE ENTRADA'!$G$57</f>
        <v>F90</v>
      </c>
      <c r="Q1872" s="64"/>
      <c r="R1872" s="64"/>
      <c r="S1872" s="64" t="str">
        <f>'VARIABLES DE ENTRADA'!$G$64</f>
        <v>B100</v>
      </c>
      <c r="T1872" s="64"/>
      <c r="U1872" s="64"/>
      <c r="V1872" s="64" t="str">
        <f>'VARIABLES DE ENTRADA'!$G$71</f>
        <v>B200CT</v>
      </c>
      <c r="W1872" s="64"/>
      <c r="X1872" s="60"/>
      <c r="Y1872" s="51"/>
      <c r="Z1872" s="51"/>
      <c r="AA1872" s="51"/>
      <c r="AB1872" s="51"/>
      <c r="AC1872" s="51"/>
      <c r="AD1872" s="51"/>
      <c r="AE1872" s="52"/>
      <c r="AF1872" s="49"/>
      <c r="AH1872" s="47"/>
      <c r="AI1872" s="47"/>
    </row>
    <row r="1873" spans="3:35" ht="21.75" x14ac:dyDescent="0.25">
      <c r="C1873" s="25"/>
      <c r="L1873" s="59"/>
      <c r="M1873" s="64" t="str">
        <f>'VARIABLES DE ENTRADA'!$G$50</f>
        <v>65-A90</v>
      </c>
      <c r="N1873" s="65"/>
      <c r="O1873" s="65"/>
      <c r="P1873" s="64" t="str">
        <f>'VARIABLES DE ENTRADA'!$G$58</f>
        <v>F90-1</v>
      </c>
      <c r="Q1873" s="65"/>
      <c r="R1873" s="65"/>
      <c r="S1873" s="66">
        <f>'VARIABLES DE ENTRADA'!$G$65</f>
        <v>200</v>
      </c>
      <c r="T1873" s="65"/>
      <c r="U1873" s="64"/>
      <c r="V1873" s="64" t="str">
        <f>'VARIABLES DE ENTRADA'!$G$72</f>
        <v>B200T</v>
      </c>
      <c r="W1873" s="64"/>
      <c r="X1873" s="61"/>
      <c r="Y1873" s="50"/>
      <c r="Z1873" s="51"/>
      <c r="AA1873" s="50"/>
      <c r="AB1873" s="50"/>
      <c r="AC1873" s="51"/>
      <c r="AD1873" s="51"/>
      <c r="AE1873" s="52"/>
      <c r="AF1873" s="49"/>
      <c r="AH1873" s="48"/>
      <c r="AI1873" s="48"/>
    </row>
    <row r="1874" spans="3:35" x14ac:dyDescent="0.25">
      <c r="L1874" s="59"/>
      <c r="M1874" s="64" t="str">
        <f>'VARIABLES DE ENTRADA'!$G$51</f>
        <v>B90</v>
      </c>
      <c r="N1874" s="64"/>
      <c r="O1874" s="64"/>
      <c r="P1874" s="64" t="str">
        <f>'VARIABLES DE ENTRADA'!$G$59</f>
        <v>E-90</v>
      </c>
      <c r="Q1874" s="64"/>
      <c r="R1874" s="64"/>
      <c r="S1874" s="64" t="str">
        <f>'VARIABLES DE ENTRADA'!$G$66</f>
        <v>200C,</v>
      </c>
      <c r="T1874" s="64"/>
      <c r="U1874" s="67"/>
      <c r="V1874" s="66">
        <f>'VARIABLES DE ENTRADA'!$G$73</f>
        <v>300</v>
      </c>
      <c r="W1874" s="64"/>
      <c r="X1874" s="60"/>
      <c r="Y1874" s="51"/>
      <c r="Z1874" s="51"/>
      <c r="AA1874" s="51"/>
      <c r="AB1874" s="51"/>
      <c r="AC1874" s="51"/>
      <c r="AD1874" s="51"/>
      <c r="AE1874" s="52"/>
      <c r="AF1874" s="49"/>
      <c r="AH1874" s="47"/>
      <c r="AI1874" s="47"/>
    </row>
    <row r="1875" spans="3:35" x14ac:dyDescent="0.25">
      <c r="L1875" s="59"/>
      <c r="M1875" s="64" t="str">
        <f>'VARIABLES DE ENTRADA'!$G$52</f>
        <v>C90</v>
      </c>
      <c r="N1875" s="64"/>
      <c r="O1875" s="64"/>
      <c r="P1875" s="64" t="str">
        <f>'VARIABLES DE ENTRADA'!$G$60</f>
        <v>C90-1</v>
      </c>
      <c r="Q1875" s="64"/>
      <c r="R1875" s="64"/>
      <c r="S1875" s="64" t="str">
        <f>'VARIABLES DE ENTRADA'!$G$67</f>
        <v>200CT</v>
      </c>
      <c r="T1875" s="64"/>
      <c r="U1875" s="64"/>
      <c r="V1875" s="64" t="str">
        <f>'VARIABLES DE ENTRADA'!$G$74</f>
        <v>300LW</v>
      </c>
      <c r="W1875" s="64"/>
      <c r="X1875" s="60"/>
      <c r="Y1875" s="51"/>
      <c r="Z1875" s="51"/>
      <c r="AA1875" s="51"/>
      <c r="AB1875" s="51"/>
      <c r="AC1875" s="51"/>
      <c r="AD1875" s="51"/>
      <c r="AE1875" s="52"/>
      <c r="AF1875" s="49"/>
      <c r="AH1875" s="47"/>
      <c r="AI1875" s="47"/>
    </row>
    <row r="1876" spans="3:35" x14ac:dyDescent="0.25">
      <c r="L1876" s="59"/>
      <c r="M1876" s="64" t="str">
        <f>'VARIABLES DE ENTRADA'!$G$53</f>
        <v>C90A</v>
      </c>
      <c r="N1876" s="64"/>
      <c r="O1876" s="64"/>
      <c r="P1876" s="64" t="str">
        <f>'VARIABLES DE ENTRADA'!$G$61</f>
        <v>C90SE</v>
      </c>
      <c r="Q1876" s="64"/>
      <c r="R1876" s="64"/>
      <c r="S1876" s="64" t="str">
        <f>'VARIABLES DE ENTRADA'!$G$68</f>
        <v>200T</v>
      </c>
      <c r="T1876" s="64"/>
      <c r="U1876" s="64"/>
      <c r="V1876" s="64" t="str">
        <f>'VARIABLES DE ENTRADA'!$G$75</f>
        <v>B300</v>
      </c>
      <c r="W1876" s="64"/>
      <c r="X1876" s="60"/>
      <c r="Y1876" s="51"/>
      <c r="Z1876" s="51"/>
      <c r="AA1876" s="51"/>
      <c r="AB1876" s="51"/>
      <c r="AC1876" s="51"/>
      <c r="AD1876" s="51"/>
      <c r="AE1876" s="52"/>
      <c r="AF1876" s="49"/>
      <c r="AH1876" s="47"/>
      <c r="AI1876" s="47"/>
    </row>
    <row r="1877" spans="3:35" x14ac:dyDescent="0.25">
      <c r="L1877" s="59"/>
      <c r="M1877" s="64" t="str">
        <f>'VARIABLES DE ENTRADA'!$G$54</f>
        <v>C90GT</v>
      </c>
      <c r="N1877" s="64"/>
      <c r="O1877" s="64"/>
      <c r="P1877" s="66">
        <f>'VARIABLES DE ENTRADA'!$G$62</f>
        <v>100</v>
      </c>
      <c r="Q1877" s="64"/>
      <c r="R1877" s="64"/>
      <c r="S1877" s="64" t="str">
        <f>'VARIABLES DE ENTRADA'!$G$69</f>
        <v>B200</v>
      </c>
      <c r="T1877" s="64"/>
      <c r="U1877" s="64"/>
      <c r="V1877" s="64" t="str">
        <f>'VARIABLES DE ENTRADA'!$G$76</f>
        <v>B300C</v>
      </c>
      <c r="W1877" s="64"/>
      <c r="X1877" s="60"/>
      <c r="Y1877" s="51"/>
      <c r="Z1877" s="51"/>
      <c r="AA1877" s="51"/>
      <c r="AB1877" s="51"/>
      <c r="AC1877" s="51"/>
      <c r="AD1877" s="51"/>
      <c r="AE1877" s="52"/>
      <c r="AF1877" s="49"/>
      <c r="AH1877" s="47"/>
      <c r="AI1877" s="47"/>
    </row>
    <row r="1878" spans="3:35" x14ac:dyDescent="0.25">
      <c r="L1878" s="59"/>
      <c r="M1878" s="64" t="str">
        <f>'VARIABLES DE ENTRADA'!$G$55</f>
        <v>C90GTi</v>
      </c>
      <c r="N1878" s="64"/>
      <c r="O1878" s="64"/>
      <c r="P1878" s="64" t="str">
        <f>'VARIABLES DE ENTRADA'!$G$63</f>
        <v>A100</v>
      </c>
      <c r="Q1878" s="64"/>
      <c r="R1878" s="64"/>
      <c r="S1878" s="64" t="str">
        <f>'VARIABLES DE ENTRADA'!$G$70</f>
        <v>B200C</v>
      </c>
      <c r="T1878" s="64"/>
      <c r="U1878" s="64"/>
      <c r="V1878" s="64" t="str">
        <f>'VARIABLES DE ENTRADA'!$G$77</f>
        <v>B200GT</v>
      </c>
      <c r="W1878" s="64"/>
      <c r="X1878" s="60"/>
      <c r="Y1878" s="51"/>
      <c r="Z1878" s="51"/>
      <c r="AA1878" s="51"/>
      <c r="AB1878" s="51"/>
      <c r="AC1878" s="51"/>
      <c r="AD1878" s="51"/>
      <c r="AE1878" s="52"/>
      <c r="AF1878" s="49"/>
    </row>
    <row r="1879" spans="3:35" x14ac:dyDescent="0.25">
      <c r="L1879" s="59"/>
      <c r="M1879" s="64" t="str">
        <f>'VARIABLES DE ENTRADA'!$G$56</f>
        <v>E90</v>
      </c>
      <c r="N1879" s="64"/>
      <c r="O1879" s="64"/>
      <c r="P1879" s="64"/>
      <c r="Q1879" s="64"/>
      <c r="R1879" s="64"/>
      <c r="S1879" s="64"/>
      <c r="T1879" s="64"/>
      <c r="U1879" s="64"/>
      <c r="V1879" s="64"/>
      <c r="W1879" s="64"/>
      <c r="X1879" s="60"/>
      <c r="Y1879" s="51"/>
      <c r="Z1879" s="51"/>
      <c r="AA1879" s="51"/>
      <c r="AB1879" s="51"/>
      <c r="AC1879" s="51"/>
      <c r="AD1879" s="51"/>
      <c r="AE1879" s="52"/>
      <c r="AF1879" s="49"/>
    </row>
    <row r="1880" spans="3:35" ht="21.75" x14ac:dyDescent="0.25">
      <c r="P1880" s="25" t="str">
        <f>'VARIABLES DE ENTRADA'!$G$44</f>
        <v>18 DE OCTUBRE DE 2019</v>
      </c>
    </row>
    <row r="1894" spans="1:35" x14ac:dyDescent="0.25">
      <c r="A1894" s="69"/>
      <c r="B1894" s="69"/>
      <c r="C1894" s="69"/>
      <c r="D1894" s="69"/>
      <c r="E1894" s="69"/>
      <c r="F1894" s="69"/>
      <c r="G1894" s="69"/>
      <c r="H1894" s="69"/>
      <c r="I1894" s="69"/>
      <c r="J1894" s="69"/>
      <c r="K1894" s="69"/>
      <c r="L1894" s="69"/>
      <c r="M1894" s="69"/>
      <c r="N1894" s="69"/>
      <c r="O1894" s="69"/>
      <c r="P1894" s="69"/>
      <c r="Q1894" s="69"/>
      <c r="R1894" s="69"/>
      <c r="S1894" s="69"/>
      <c r="T1894" s="69"/>
      <c r="U1894" s="69"/>
      <c r="V1894" s="69"/>
      <c r="W1894" s="69"/>
      <c r="X1894" s="69"/>
      <c r="Y1894" s="69"/>
      <c r="Z1894" s="69"/>
      <c r="AA1894" s="69"/>
      <c r="AB1894" s="69"/>
      <c r="AC1894" s="69"/>
      <c r="AD1894" s="69"/>
      <c r="AE1894" s="69"/>
      <c r="AF1894" s="69"/>
      <c r="AG1894" s="69"/>
      <c r="AH1894" s="69"/>
      <c r="AI1894" s="69"/>
    </row>
    <row r="1895" spans="1:35" x14ac:dyDescent="0.25">
      <c r="A1895" s="69"/>
      <c r="B1895" s="69"/>
      <c r="C1895" s="69"/>
      <c r="D1895" s="69"/>
      <c r="E1895" s="69"/>
      <c r="F1895" s="69"/>
      <c r="G1895" s="69"/>
      <c r="H1895" s="69"/>
      <c r="I1895" s="69"/>
      <c r="J1895" s="69"/>
      <c r="K1895" s="69"/>
      <c r="L1895" s="69"/>
      <c r="M1895" s="69"/>
      <c r="N1895" s="69"/>
      <c r="O1895" s="69"/>
      <c r="P1895" s="69"/>
      <c r="Q1895" s="69"/>
      <c r="R1895" s="69"/>
      <c r="S1895" s="69"/>
      <c r="T1895" s="69"/>
      <c r="U1895" s="69"/>
      <c r="V1895" s="69"/>
      <c r="W1895" s="69"/>
      <c r="X1895" s="69"/>
      <c r="Y1895" s="69"/>
      <c r="Z1895" s="69"/>
      <c r="AA1895" s="69"/>
      <c r="AB1895" s="69"/>
      <c r="AC1895" s="69"/>
      <c r="AD1895" s="69"/>
      <c r="AE1895" s="69"/>
      <c r="AF1895" s="69"/>
      <c r="AG1895" s="69"/>
      <c r="AH1895" s="69"/>
      <c r="AI1895" s="69"/>
    </row>
    <row r="1896" spans="1:35" ht="23.25" x14ac:dyDescent="0.25">
      <c r="A1896" s="69"/>
      <c r="B1896" s="70"/>
      <c r="C1896" s="70"/>
      <c r="D1896" s="70"/>
      <c r="E1896" s="70"/>
      <c r="F1896" s="70"/>
      <c r="G1896" s="70"/>
      <c r="H1896" s="70"/>
      <c r="I1896" s="70"/>
      <c r="J1896" s="70"/>
      <c r="K1896" s="70"/>
      <c r="L1896" s="70"/>
      <c r="M1896" s="70"/>
      <c r="N1896" s="70"/>
      <c r="O1896" s="70"/>
      <c r="P1896" s="71" t="str">
        <f>'VARIABLES DE ENTRADA'!$G$47</f>
        <v>CURSO DE ENTRENAMIENTO EN EL MANTENIMIENTO EN LÍNEA Y BASE DE BEECHCRAFT KING AIR 90/100/200/300.</v>
      </c>
      <c r="Q1896" s="72"/>
      <c r="R1896" s="72"/>
      <c r="S1896" s="70"/>
      <c r="T1896" s="70"/>
      <c r="U1896" s="70"/>
      <c r="V1896" s="70"/>
      <c r="W1896" s="70"/>
      <c r="X1896" s="70"/>
      <c r="Y1896" s="70"/>
      <c r="Z1896" s="70"/>
      <c r="AA1896" s="70"/>
      <c r="AB1896" s="70"/>
      <c r="AC1896" s="70"/>
      <c r="AD1896" s="70"/>
      <c r="AE1896" s="70"/>
      <c r="AF1896" s="70"/>
      <c r="AG1896" s="70"/>
      <c r="AH1896" s="69"/>
      <c r="AI1896" s="69"/>
    </row>
    <row r="1897" spans="1:35" x14ac:dyDescent="0.25">
      <c r="A1897" s="69"/>
      <c r="B1897" s="70"/>
      <c r="C1897" s="70"/>
      <c r="D1897" s="70"/>
      <c r="E1897" s="70"/>
      <c r="F1897" s="70"/>
      <c r="G1897" s="70"/>
      <c r="H1897" s="70"/>
      <c r="I1897" s="70"/>
      <c r="J1897" s="70"/>
      <c r="K1897" s="70"/>
      <c r="L1897" s="70"/>
      <c r="M1897" s="70"/>
      <c r="N1897" s="70"/>
      <c r="O1897" s="70"/>
      <c r="P1897" s="69"/>
      <c r="Q1897" s="70"/>
      <c r="R1897" s="70"/>
      <c r="S1897" s="70"/>
      <c r="T1897" s="70"/>
      <c r="U1897" s="70"/>
      <c r="V1897" s="70"/>
      <c r="W1897" s="70"/>
      <c r="X1897" s="70"/>
      <c r="Y1897" s="70"/>
      <c r="Z1897" s="70"/>
      <c r="AA1897" s="70"/>
      <c r="AB1897" s="70"/>
      <c r="AC1897" s="70"/>
      <c r="AD1897" s="70"/>
      <c r="AE1897" s="70"/>
      <c r="AF1897" s="70"/>
      <c r="AG1897" s="70"/>
      <c r="AH1897" s="69"/>
      <c r="AI1897" s="69"/>
    </row>
    <row r="1898" spans="1:35" ht="23.25" x14ac:dyDescent="0.25">
      <c r="A1898" s="69"/>
      <c r="B1898" s="70"/>
      <c r="C1898" s="70"/>
      <c r="D1898" s="70"/>
      <c r="E1898" s="70"/>
      <c r="F1898" s="70"/>
      <c r="G1898" s="70"/>
      <c r="H1898" s="70"/>
      <c r="I1898" s="70"/>
      <c r="J1898" s="70"/>
      <c r="K1898" s="70"/>
      <c r="L1898" s="70"/>
      <c r="M1898" s="70"/>
      <c r="N1898" s="70"/>
      <c r="O1898" s="70"/>
      <c r="P1898" s="71" t="str">
        <f>'VARIABLES DE ENTRADA'!$A$42</f>
        <v>Nº DE CONTROL DE ESPECIFICACIONES TÉCNICAS DEL CURSO</v>
      </c>
      <c r="Q1898" s="70"/>
      <c r="R1898" s="70"/>
      <c r="S1898" s="70"/>
      <c r="T1898" s="70"/>
      <c r="U1898" s="70"/>
      <c r="V1898" s="70"/>
      <c r="W1898" s="70"/>
      <c r="X1898" s="70"/>
      <c r="Y1898" s="70"/>
      <c r="Z1898" s="70"/>
      <c r="AA1898" s="70"/>
      <c r="AB1898" s="70"/>
      <c r="AC1898" s="70"/>
      <c r="AD1898" s="70"/>
      <c r="AE1898" s="70"/>
      <c r="AF1898" s="70"/>
      <c r="AG1898" s="70"/>
      <c r="AH1898" s="69"/>
      <c r="AI1898" s="69"/>
    </row>
    <row r="1899" spans="1:35" ht="24.75" x14ac:dyDescent="0.25">
      <c r="A1899" s="69"/>
      <c r="B1899" s="70"/>
      <c r="C1899" s="70"/>
      <c r="D1899" s="70"/>
      <c r="E1899" s="70"/>
      <c r="F1899" s="70"/>
      <c r="G1899" s="70"/>
      <c r="H1899" s="70"/>
      <c r="I1899" s="70"/>
      <c r="J1899" s="70"/>
      <c r="K1899" s="70"/>
      <c r="L1899" s="70"/>
      <c r="M1899" s="70"/>
      <c r="N1899" s="70"/>
      <c r="O1899" s="70"/>
      <c r="P1899" s="73" t="str">
        <f>'VARIABLES DE ENTRADA'!$G$42</f>
        <v>JI-ES-005-91</v>
      </c>
      <c r="Q1899" s="70"/>
      <c r="R1899" s="70"/>
      <c r="S1899" s="70"/>
      <c r="T1899" s="70"/>
      <c r="U1899" s="70"/>
      <c r="V1899" s="70"/>
      <c r="W1899" s="70"/>
      <c r="X1899" s="70"/>
      <c r="Y1899" s="70"/>
      <c r="Z1899" s="70"/>
      <c r="AA1899" s="70"/>
      <c r="AB1899" s="70"/>
      <c r="AC1899" s="70"/>
      <c r="AD1899" s="70"/>
      <c r="AE1899" s="70"/>
      <c r="AF1899" s="70"/>
      <c r="AG1899" s="70"/>
      <c r="AH1899" s="69"/>
      <c r="AI1899" s="69"/>
    </row>
    <row r="1900" spans="1:35" ht="23.25" x14ac:dyDescent="0.25">
      <c r="A1900" s="69"/>
      <c r="B1900" s="70"/>
      <c r="C1900" s="70"/>
      <c r="D1900" s="70"/>
      <c r="E1900" s="70"/>
      <c r="F1900" s="70"/>
      <c r="G1900" s="70"/>
      <c r="H1900" s="70"/>
      <c r="I1900" s="70"/>
      <c r="J1900" s="70"/>
      <c r="K1900" s="70"/>
      <c r="L1900" s="70"/>
      <c r="M1900" s="70"/>
      <c r="N1900" s="70"/>
      <c r="O1900" s="70"/>
      <c r="P1900" s="71" t="s">
        <v>34</v>
      </c>
      <c r="Q1900" s="70"/>
      <c r="R1900" s="70"/>
      <c r="S1900" s="70"/>
      <c r="T1900" s="70"/>
      <c r="U1900" s="70"/>
      <c r="V1900" s="70"/>
      <c r="W1900" s="70"/>
      <c r="X1900" s="70"/>
      <c r="Y1900" s="70"/>
      <c r="Z1900" s="70"/>
      <c r="AA1900" s="70"/>
      <c r="AB1900" s="70"/>
      <c r="AC1900" s="70"/>
      <c r="AD1900" s="70"/>
      <c r="AE1900" s="70"/>
      <c r="AF1900" s="70"/>
      <c r="AG1900" s="70"/>
      <c r="AH1900" s="69"/>
      <c r="AI1900" s="69"/>
    </row>
    <row r="1901" spans="1:35" ht="24.75" x14ac:dyDescent="0.25">
      <c r="A1901" s="69"/>
      <c r="B1901" s="70"/>
      <c r="C1901" s="70"/>
      <c r="D1901" s="70"/>
      <c r="E1901" s="70"/>
      <c r="F1901" s="70"/>
      <c r="G1901" s="70"/>
      <c r="H1901" s="70"/>
      <c r="I1901" s="70"/>
      <c r="J1901" s="70"/>
      <c r="K1901" s="70"/>
      <c r="L1901" s="70"/>
      <c r="M1901" s="70"/>
      <c r="N1901" s="70"/>
      <c r="O1901" s="70"/>
      <c r="P1901" s="73">
        <f>'VARIABLES DE ENTRADA'!$G$41</f>
        <v>75</v>
      </c>
      <c r="Q1901" s="70"/>
      <c r="R1901" s="70"/>
      <c r="S1901" s="70"/>
      <c r="T1901" s="70"/>
      <c r="U1901" s="70"/>
      <c r="V1901" s="70"/>
      <c r="W1901" s="70"/>
      <c r="X1901" s="70"/>
      <c r="Y1901" s="70"/>
      <c r="Z1901" s="70"/>
      <c r="AA1901" s="70"/>
      <c r="AB1901" s="70"/>
      <c r="AC1901" s="70"/>
      <c r="AD1901" s="70"/>
      <c r="AE1901" s="70"/>
      <c r="AF1901" s="70"/>
      <c r="AG1901" s="70"/>
      <c r="AH1901" s="69"/>
      <c r="AI1901" s="69"/>
    </row>
    <row r="1902" spans="1:35" x14ac:dyDescent="0.25">
      <c r="A1902" s="69"/>
      <c r="B1902" s="70"/>
      <c r="C1902" s="69"/>
      <c r="D1902" s="69"/>
      <c r="E1902" s="69"/>
      <c r="F1902" s="69"/>
      <c r="G1902" s="69"/>
      <c r="H1902" s="69"/>
      <c r="I1902" s="69"/>
      <c r="J1902" s="69"/>
      <c r="K1902" s="69"/>
      <c r="L1902" s="69"/>
      <c r="M1902" s="69"/>
      <c r="N1902" s="69"/>
      <c r="O1902" s="69"/>
      <c r="P1902" s="69"/>
      <c r="Q1902" s="69"/>
      <c r="R1902" s="69"/>
      <c r="S1902" s="69"/>
      <c r="T1902" s="69"/>
      <c r="U1902" s="69"/>
      <c r="V1902" s="69"/>
      <c r="W1902" s="69"/>
      <c r="X1902" s="69"/>
      <c r="Y1902" s="69"/>
      <c r="Z1902" s="69"/>
      <c r="AA1902" s="69"/>
      <c r="AB1902" s="69"/>
      <c r="AC1902" s="69"/>
      <c r="AD1902" s="69"/>
      <c r="AE1902" s="70"/>
      <c r="AF1902" s="70"/>
      <c r="AG1902" s="70"/>
      <c r="AH1902" s="69"/>
      <c r="AI1902" s="69"/>
    </row>
    <row r="1903" spans="1:35" ht="23.25" x14ac:dyDescent="0.25">
      <c r="A1903" s="69"/>
      <c r="B1903" s="70"/>
      <c r="C1903" s="69"/>
      <c r="D1903" s="69"/>
      <c r="E1903" s="69"/>
      <c r="F1903" s="69"/>
      <c r="G1903" s="69"/>
      <c r="H1903" s="69"/>
      <c r="I1903" s="69"/>
      <c r="J1903" s="69"/>
      <c r="K1903" s="69"/>
      <c r="L1903" s="69"/>
      <c r="M1903" s="69"/>
      <c r="N1903" s="69"/>
      <c r="O1903" s="69"/>
      <c r="P1903" s="71" t="s">
        <v>48</v>
      </c>
      <c r="Q1903" s="69"/>
      <c r="R1903" s="69"/>
      <c r="S1903" s="69"/>
      <c r="T1903" s="69"/>
      <c r="U1903" s="69"/>
      <c r="V1903" s="69"/>
      <c r="W1903" s="69"/>
      <c r="X1903" s="69"/>
      <c r="Y1903" s="69"/>
      <c r="Z1903" s="69"/>
      <c r="AA1903" s="69"/>
      <c r="AB1903" s="69"/>
      <c r="AC1903" s="69"/>
      <c r="AD1903" s="69"/>
      <c r="AE1903" s="70"/>
      <c r="AF1903" s="70"/>
      <c r="AG1903" s="70"/>
      <c r="AH1903" s="69"/>
      <c r="AI1903" s="69"/>
    </row>
    <row r="1904" spans="1:35" ht="23.25" x14ac:dyDescent="0.25">
      <c r="A1904" s="69"/>
      <c r="B1904" s="70"/>
      <c r="C1904" s="69"/>
      <c r="D1904" s="82" t="str">
        <f>'VARIABLES DE ENTRADA'!$B$12</f>
        <v>TEMA</v>
      </c>
      <c r="E1904" s="74"/>
      <c r="F1904" s="74"/>
      <c r="G1904" s="74"/>
      <c r="H1904" s="74"/>
      <c r="I1904" s="74"/>
      <c r="J1904" s="74"/>
      <c r="K1904" s="74"/>
      <c r="L1904" s="74"/>
      <c r="M1904" s="74"/>
      <c r="N1904" s="71" t="str">
        <f>'VARIABLES DE ENTRADA'!$C$12</f>
        <v>HRS.</v>
      </c>
      <c r="O1904" s="74"/>
      <c r="P1904" s="74"/>
      <c r="Q1904" s="74"/>
      <c r="R1904" s="74" t="str">
        <f>'VARIABLES DE ENTRADA'!$A$12</f>
        <v>Nº</v>
      </c>
      <c r="S1904" s="74" t="str">
        <f>'VARIABLES DE ENTRADA'!$B$12</f>
        <v>TEMA</v>
      </c>
      <c r="T1904" s="74"/>
      <c r="U1904" s="74"/>
      <c r="V1904" s="74"/>
      <c r="W1904" s="74"/>
      <c r="X1904" s="74"/>
      <c r="Y1904" s="74"/>
      <c r="Z1904" s="74"/>
      <c r="AA1904" s="74"/>
      <c r="AB1904" s="74"/>
      <c r="AC1904" s="71" t="str">
        <f>'VARIABLES DE ENTRADA'!$C$12</f>
        <v>HRS.</v>
      </c>
      <c r="AD1904" s="69"/>
      <c r="AE1904" s="70"/>
      <c r="AF1904" s="70"/>
      <c r="AG1904" s="70"/>
      <c r="AH1904" s="69"/>
      <c r="AI1904" s="69"/>
    </row>
    <row r="1905" spans="1:35" ht="21" x14ac:dyDescent="0.35">
      <c r="A1905" s="69"/>
      <c r="B1905" s="70"/>
      <c r="C1905" s="69"/>
      <c r="D1905" s="83" t="str">
        <f>'VARIABLES DE ENTRADA'!$B$13</f>
        <v>LIMITACIONES DE AERONAVEGABILIDAD</v>
      </c>
      <c r="E1905" s="75"/>
      <c r="F1905" s="75"/>
      <c r="G1905" s="75"/>
      <c r="H1905" s="75"/>
      <c r="I1905" s="75"/>
      <c r="J1905" s="75"/>
      <c r="K1905" s="75"/>
      <c r="L1905" s="70"/>
      <c r="M1905" s="70"/>
      <c r="N1905" s="76">
        <f>'VARIABLES DE ENTRADA'!$C$13</f>
        <v>2</v>
      </c>
      <c r="O1905" s="70"/>
      <c r="P1905" s="70"/>
      <c r="Q1905" s="69"/>
      <c r="R1905" s="75">
        <f>'VARIABLES DE ENTRADA'!$A$33</f>
        <v>21</v>
      </c>
      <c r="S1905" s="75" t="str">
        <f>'VARIABLES DE ENTRADA'!$B$33</f>
        <v>CONTROLES DEL MOTOR</v>
      </c>
      <c r="T1905" s="75"/>
      <c r="U1905" s="75"/>
      <c r="V1905" s="75"/>
      <c r="W1905" s="75"/>
      <c r="X1905" s="75"/>
      <c r="Y1905" s="75"/>
      <c r="Z1905" s="75"/>
      <c r="AA1905" s="70"/>
      <c r="AB1905" s="70"/>
      <c r="AC1905" s="76">
        <f>'VARIABLES DE ENTRADA'!$C$33</f>
        <v>2</v>
      </c>
      <c r="AD1905" s="69"/>
      <c r="AE1905" s="70"/>
      <c r="AF1905" s="70"/>
      <c r="AG1905" s="70"/>
      <c r="AH1905" s="69"/>
      <c r="AI1905" s="69"/>
    </row>
    <row r="1906" spans="1:35" ht="21" x14ac:dyDescent="0.35">
      <c r="A1906" s="69"/>
      <c r="B1906" s="70"/>
      <c r="C1906" s="69"/>
      <c r="D1906" s="83" t="str">
        <f>'VARIABLES DE ENTRADA'!$B$14</f>
        <v>DIMENSIONES Y AREAS</v>
      </c>
      <c r="E1906" s="75"/>
      <c r="F1906" s="75"/>
      <c r="G1906" s="75"/>
      <c r="H1906" s="75"/>
      <c r="I1906" s="75"/>
      <c r="J1906" s="75"/>
      <c r="K1906" s="75"/>
      <c r="L1906" s="70"/>
      <c r="M1906" s="70"/>
      <c r="N1906" s="76">
        <f>'VARIABLES DE ENTRADA'!$C$14</f>
        <v>1</v>
      </c>
      <c r="O1906" s="70"/>
      <c r="P1906" s="70"/>
      <c r="Q1906" s="69"/>
      <c r="R1906" s="75">
        <f>'VARIABLES DE ENTRADA'!$A$34</f>
        <v>22</v>
      </c>
      <c r="S1906" s="75" t="str">
        <f>'VARIABLES DE ENTRADA'!$B$34</f>
        <v>INDICADORES DEL MOTOR</v>
      </c>
      <c r="T1906" s="75"/>
      <c r="U1906" s="75"/>
      <c r="V1906" s="75"/>
      <c r="W1906" s="75"/>
      <c r="X1906" s="75"/>
      <c r="Y1906" s="75"/>
      <c r="Z1906" s="75"/>
      <c r="AA1906" s="70"/>
      <c r="AB1906" s="70"/>
      <c r="AC1906" s="76">
        <f>'VARIABLES DE ENTRADA'!$C$34</f>
        <v>2</v>
      </c>
      <c r="AD1906" s="69"/>
      <c r="AE1906" s="70"/>
      <c r="AF1906" s="70"/>
      <c r="AG1906" s="70"/>
      <c r="AH1906" s="69"/>
      <c r="AI1906" s="69"/>
    </row>
    <row r="1907" spans="1:35" ht="21" x14ac:dyDescent="0.35">
      <c r="A1907" s="69"/>
      <c r="B1907" s="70"/>
      <c r="C1907" s="69"/>
      <c r="D1907" s="83" t="str">
        <f>'VARIABLES DE ENTRADA'!$B$15</f>
        <v>SERVICIO</v>
      </c>
      <c r="E1907" s="75"/>
      <c r="F1907" s="75"/>
      <c r="G1907" s="75"/>
      <c r="H1907" s="75"/>
      <c r="I1907" s="75"/>
      <c r="J1907" s="75"/>
      <c r="K1907" s="75"/>
      <c r="L1907" s="70"/>
      <c r="M1907" s="70"/>
      <c r="N1907" s="76">
        <f>'VARIABLES DE ENTRADA'!$C$15</f>
        <v>6</v>
      </c>
      <c r="O1907" s="70"/>
      <c r="P1907" s="70"/>
      <c r="Q1907" s="69"/>
      <c r="R1907" s="75">
        <f>'VARIABLES DE ENTRADA'!$A$35</f>
        <v>23</v>
      </c>
      <c r="S1907" s="75" t="str">
        <f>'VARIABLES DE ENTRADA'!$B$35</f>
        <v>ESCAPE</v>
      </c>
      <c r="T1907" s="75"/>
      <c r="U1907" s="75"/>
      <c r="V1907" s="75"/>
      <c r="W1907" s="75"/>
      <c r="X1907" s="75"/>
      <c r="Y1907" s="75"/>
      <c r="Z1907" s="75"/>
      <c r="AA1907" s="70"/>
      <c r="AB1907" s="70"/>
      <c r="AC1907" s="76">
        <f>'VARIABLES DE ENTRADA'!$C$35</f>
        <v>2</v>
      </c>
      <c r="AD1907" s="69"/>
      <c r="AE1907" s="70"/>
      <c r="AF1907" s="70"/>
      <c r="AG1907" s="70"/>
      <c r="AH1907" s="69"/>
      <c r="AI1907" s="69"/>
    </row>
    <row r="1908" spans="1:35" ht="21" x14ac:dyDescent="0.35">
      <c r="A1908" s="69"/>
      <c r="B1908" s="70"/>
      <c r="C1908" s="69"/>
      <c r="D1908" s="83" t="str">
        <f>'VARIABLES DE ENTRADA'!$B$16</f>
        <v>AIRE ACONDICIONADO</v>
      </c>
      <c r="E1908" s="75"/>
      <c r="F1908" s="75"/>
      <c r="G1908" s="75"/>
      <c r="H1908" s="75"/>
      <c r="I1908" s="75"/>
      <c r="J1908" s="75"/>
      <c r="K1908" s="75"/>
      <c r="L1908" s="70"/>
      <c r="M1908" s="70"/>
      <c r="N1908" s="76">
        <f>'VARIABLES DE ENTRADA'!$C$16</f>
        <v>4</v>
      </c>
      <c r="O1908" s="70"/>
      <c r="P1908" s="70"/>
      <c r="Q1908" s="69"/>
      <c r="R1908" s="75">
        <f>'VARIABLES DE ENTRADA'!$A$36</f>
        <v>24</v>
      </c>
      <c r="S1908" s="75" t="str">
        <f>'VARIABLES DE ENTRADA'!$B$36</f>
        <v>LUBRICACIÓN DEL MOTOR</v>
      </c>
      <c r="T1908" s="75"/>
      <c r="U1908" s="75"/>
      <c r="V1908" s="75"/>
      <c r="W1908" s="75"/>
      <c r="X1908" s="75"/>
      <c r="Y1908" s="75"/>
      <c r="Z1908" s="75"/>
      <c r="AA1908" s="70"/>
      <c r="AB1908" s="70"/>
      <c r="AC1908" s="76">
        <f>'VARIABLES DE ENTRADA'!$C$36</f>
        <v>2</v>
      </c>
      <c r="AD1908" s="69"/>
      <c r="AE1908" s="70"/>
      <c r="AF1908" s="70"/>
      <c r="AG1908" s="70"/>
      <c r="AH1908" s="69"/>
      <c r="AI1908" s="69"/>
    </row>
    <row r="1909" spans="1:35" ht="21" x14ac:dyDescent="0.35">
      <c r="A1909" s="69"/>
      <c r="B1909" s="70"/>
      <c r="C1909" s="69"/>
      <c r="D1909" s="83" t="str">
        <f>'VARIABLES DE ENTRADA'!$B$17</f>
        <v>SISTEMA ELECTRICO</v>
      </c>
      <c r="E1909" s="75"/>
      <c r="F1909" s="75"/>
      <c r="G1909" s="75"/>
      <c r="H1909" s="75"/>
      <c r="I1909" s="75"/>
      <c r="J1909" s="75"/>
      <c r="K1909" s="75"/>
      <c r="L1909" s="70"/>
      <c r="M1909" s="70"/>
      <c r="N1909" s="76">
        <f>'VARIABLES DE ENTRADA'!$C$17</f>
        <v>4</v>
      </c>
      <c r="O1909" s="70"/>
      <c r="P1909" s="70"/>
      <c r="Q1909" s="69"/>
      <c r="R1909" s="75">
        <f>'VARIABLES DE ENTRADA'!$A$37</f>
        <v>25</v>
      </c>
      <c r="S1909" s="75" t="str">
        <f>'VARIABLES DE ENTRADA'!$B$37</f>
        <v>ARRANQUE</v>
      </c>
      <c r="T1909" s="75"/>
      <c r="U1909" s="75"/>
      <c r="V1909" s="75"/>
      <c r="W1909" s="75"/>
      <c r="X1909" s="75"/>
      <c r="Y1909" s="75"/>
      <c r="Z1909" s="75"/>
      <c r="AA1909" s="70"/>
      <c r="AB1909" s="70"/>
      <c r="AC1909" s="76">
        <f>'VARIABLES DE ENTRADA'!$C$37</f>
        <v>2</v>
      </c>
      <c r="AD1909" s="69"/>
      <c r="AE1909" s="70"/>
      <c r="AF1909" s="70"/>
      <c r="AG1909" s="70"/>
      <c r="AH1909" s="69"/>
      <c r="AI1909" s="69"/>
    </row>
    <row r="1910" spans="1:35" ht="21" x14ac:dyDescent="0.35">
      <c r="A1910" s="69"/>
      <c r="B1910" s="70"/>
      <c r="C1910" s="69"/>
      <c r="D1910" s="83" t="str">
        <f>'VARIABLES DE ENTRADA'!$B$18</f>
        <v>EQUIPAMIENTO Y AMOBLADO</v>
      </c>
      <c r="E1910" s="75"/>
      <c r="F1910" s="75"/>
      <c r="G1910" s="75"/>
      <c r="H1910" s="75"/>
      <c r="I1910" s="75"/>
      <c r="J1910" s="75"/>
      <c r="K1910" s="75"/>
      <c r="L1910" s="70"/>
      <c r="M1910" s="70"/>
      <c r="N1910" s="76">
        <f>'VARIABLES DE ENTRADA'!$C$18</f>
        <v>1</v>
      </c>
      <c r="O1910" s="70"/>
      <c r="P1910" s="70"/>
      <c r="Q1910" s="69"/>
      <c r="R1910" s="75">
        <f>'VARIABLES DE ENTRADA'!$F$13</f>
        <v>26</v>
      </c>
      <c r="S1910" s="75" t="str">
        <f>'VARIABLES DE ENTRADA'!$G$13</f>
        <v>KING AIR FAMILY</v>
      </c>
      <c r="T1910" s="69"/>
      <c r="U1910" s="70"/>
      <c r="V1910" s="70"/>
      <c r="W1910" s="70"/>
      <c r="X1910" s="70"/>
      <c r="Y1910" s="70"/>
      <c r="Z1910" s="70"/>
      <c r="AA1910" s="70"/>
      <c r="AB1910" s="70"/>
      <c r="AC1910" s="76">
        <f>'VARIABLES DE ENTRADA'!$H$13</f>
        <v>4</v>
      </c>
      <c r="AD1910" s="69"/>
      <c r="AE1910" s="70"/>
      <c r="AF1910" s="70"/>
      <c r="AG1910" s="70"/>
      <c r="AH1910" s="69"/>
      <c r="AI1910" s="69"/>
    </row>
    <row r="1911" spans="1:35" ht="21" x14ac:dyDescent="0.35">
      <c r="A1911" s="69"/>
      <c r="B1911" s="70"/>
      <c r="C1911" s="69"/>
      <c r="D1911" s="83" t="str">
        <f>'VARIABLES DE ENTRADA'!$B$19</f>
        <v>PROTECCIÓN DE FUEGO</v>
      </c>
      <c r="E1911" s="75"/>
      <c r="F1911" s="75"/>
      <c r="G1911" s="75"/>
      <c r="H1911" s="75"/>
      <c r="I1911" s="75"/>
      <c r="J1911" s="75"/>
      <c r="K1911" s="75"/>
      <c r="L1911" s="70"/>
      <c r="M1911" s="70"/>
      <c r="N1911" s="76">
        <f>'VARIABLES DE ENTRADA'!$C$19</f>
        <v>2</v>
      </c>
      <c r="O1911" s="70"/>
      <c r="P1911" s="70"/>
      <c r="Q1911" s="70"/>
      <c r="R1911" s="70"/>
      <c r="S1911" s="70"/>
      <c r="T1911" s="70"/>
      <c r="U1911" s="70"/>
      <c r="V1911" s="70"/>
      <c r="W1911" s="70"/>
      <c r="X1911" s="70"/>
      <c r="Y1911" s="70"/>
      <c r="Z1911" s="70"/>
      <c r="AA1911" s="70"/>
      <c r="AB1911" s="70"/>
      <c r="AC1911" s="70"/>
      <c r="AD1911" s="69"/>
      <c r="AE1911" s="70"/>
      <c r="AF1911" s="70"/>
      <c r="AG1911" s="70"/>
      <c r="AH1911" s="69"/>
      <c r="AI1911" s="69"/>
    </row>
    <row r="1912" spans="1:35" ht="21" x14ac:dyDescent="0.35">
      <c r="A1912" s="69"/>
      <c r="B1912" s="70"/>
      <c r="C1912" s="69"/>
      <c r="D1912" s="83" t="str">
        <f>'VARIABLES DE ENTRADA'!$B$20</f>
        <v>SISTEMA DE CONTROL</v>
      </c>
      <c r="E1912" s="75"/>
      <c r="F1912" s="75"/>
      <c r="G1912" s="75"/>
      <c r="H1912" s="75"/>
      <c r="I1912" s="75"/>
      <c r="J1912" s="75"/>
      <c r="K1912" s="75"/>
      <c r="L1912" s="70"/>
      <c r="M1912" s="70"/>
      <c r="N1912" s="76">
        <f>'VARIABLES DE ENTRADA'!$C$20</f>
        <v>6</v>
      </c>
      <c r="O1912" s="70"/>
      <c r="P1912" s="70"/>
      <c r="Q1912" s="69"/>
      <c r="R1912" s="70"/>
      <c r="S1912" s="70"/>
      <c r="T1912" s="70"/>
      <c r="U1912" s="70"/>
      <c r="V1912" s="70"/>
      <c r="W1912" s="70"/>
      <c r="X1912" s="70"/>
      <c r="Y1912" s="70"/>
      <c r="Z1912" s="70"/>
      <c r="AA1912" s="70"/>
      <c r="AB1912" s="70"/>
      <c r="AC1912" s="70"/>
      <c r="AD1912" s="69"/>
      <c r="AE1912" s="70"/>
      <c r="AF1912" s="70"/>
      <c r="AG1912" s="70"/>
      <c r="AH1912" s="69"/>
      <c r="AI1912" s="69"/>
    </row>
    <row r="1913" spans="1:35" ht="21" x14ac:dyDescent="0.35">
      <c r="A1913" s="69"/>
      <c r="B1913" s="70"/>
      <c r="C1913" s="69"/>
      <c r="D1913" s="83" t="str">
        <f>'VARIABLES DE ENTRADA'!$B$21</f>
        <v>SISTEMA DE COMBUSTIBLE</v>
      </c>
      <c r="E1913" s="75"/>
      <c r="F1913" s="75"/>
      <c r="G1913" s="75"/>
      <c r="H1913" s="75"/>
      <c r="I1913" s="75"/>
      <c r="J1913" s="75"/>
      <c r="K1913" s="75"/>
      <c r="L1913" s="70"/>
      <c r="M1913" s="70"/>
      <c r="N1913" s="76">
        <f>'VARIABLES DE ENTRADA'!$C$21</f>
        <v>4</v>
      </c>
      <c r="O1913" s="70"/>
      <c r="P1913" s="70"/>
      <c r="Q1913" s="70"/>
      <c r="R1913" s="70"/>
      <c r="S1913" s="70"/>
      <c r="T1913" s="70"/>
      <c r="U1913" s="70"/>
      <c r="V1913" s="70"/>
      <c r="W1913" s="70"/>
      <c r="X1913" s="70"/>
      <c r="Y1913" s="70"/>
      <c r="Z1913" s="70"/>
      <c r="AA1913" s="70"/>
      <c r="AB1913" s="70"/>
      <c r="AC1913" s="70"/>
      <c r="AD1913" s="69"/>
      <c r="AE1913" s="70"/>
      <c r="AF1913" s="70"/>
      <c r="AG1913" s="70"/>
      <c r="AH1913" s="69"/>
      <c r="AI1913" s="69"/>
    </row>
    <row r="1914" spans="1:35" ht="21" x14ac:dyDescent="0.35">
      <c r="A1914" s="69"/>
      <c r="B1914" s="70"/>
      <c r="C1914" s="69"/>
      <c r="D1914" s="83" t="str">
        <f>'VARIABLES DE ENTRADA'!$B$22</f>
        <v>SISTEMA HIDRÁULICO</v>
      </c>
      <c r="E1914" s="75"/>
      <c r="F1914" s="75"/>
      <c r="G1914" s="75"/>
      <c r="H1914" s="75"/>
      <c r="I1914" s="75"/>
      <c r="J1914" s="75"/>
      <c r="K1914" s="75"/>
      <c r="L1914" s="70"/>
      <c r="M1914" s="70"/>
      <c r="N1914" s="76">
        <f>'VARIABLES DE ENTRADA'!$C$22</f>
        <v>3</v>
      </c>
      <c r="O1914" s="70"/>
      <c r="P1914" s="70"/>
      <c r="Q1914" s="70"/>
      <c r="R1914" s="70"/>
      <c r="S1914" s="70"/>
      <c r="T1914" s="75"/>
      <c r="U1914" s="70"/>
      <c r="V1914" s="70"/>
      <c r="W1914" s="70"/>
      <c r="X1914" s="70"/>
      <c r="Y1914" s="70"/>
      <c r="Z1914" s="70"/>
      <c r="AA1914" s="70"/>
      <c r="AB1914" s="70"/>
      <c r="AC1914" s="70"/>
      <c r="AD1914" s="69"/>
      <c r="AE1914" s="70"/>
      <c r="AF1914" s="70"/>
      <c r="AG1914" s="70"/>
      <c r="AH1914" s="69"/>
      <c r="AI1914" s="69"/>
    </row>
    <row r="1915" spans="1:35" ht="21" x14ac:dyDescent="0.35">
      <c r="A1915" s="69"/>
      <c r="B1915" s="70"/>
      <c r="C1915" s="69"/>
      <c r="D1915" s="83" t="str">
        <f>'VARIABLES DE ENTRADA'!$B$23</f>
        <v xml:space="preserve">PROTECCIÓN DE HIELO Y LLUVIA </v>
      </c>
      <c r="E1915" s="75"/>
      <c r="F1915" s="75"/>
      <c r="G1915" s="75"/>
      <c r="H1915" s="75"/>
      <c r="I1915" s="75"/>
      <c r="J1915" s="75"/>
      <c r="K1915" s="75"/>
      <c r="L1915" s="70"/>
      <c r="M1915" s="70"/>
      <c r="N1915" s="76">
        <f>'VARIABLES DE ENTRADA'!$C$23</f>
        <v>3</v>
      </c>
      <c r="O1915" s="70"/>
      <c r="P1915" s="70"/>
      <c r="Q1915" s="70"/>
      <c r="R1915" s="70"/>
      <c r="S1915" s="70"/>
      <c r="T1915" s="70"/>
      <c r="U1915" s="70"/>
      <c r="V1915" s="70"/>
      <c r="W1915" s="70"/>
      <c r="X1915" s="70"/>
      <c r="Y1915" s="70"/>
      <c r="Z1915" s="70"/>
      <c r="AA1915" s="70"/>
      <c r="AB1915" s="70"/>
      <c r="AC1915" s="70"/>
      <c r="AD1915" s="69"/>
      <c r="AE1915" s="70"/>
      <c r="AF1915" s="70"/>
      <c r="AG1915" s="70"/>
      <c r="AH1915" s="69"/>
      <c r="AI1915" s="69"/>
    </row>
    <row r="1916" spans="1:35" ht="21" x14ac:dyDescent="0.35">
      <c r="A1916" s="69"/>
      <c r="B1916" s="70"/>
      <c r="C1916" s="69"/>
      <c r="D1916" s="83" t="str">
        <f>'VARIABLES DE ENTRADA'!$B$24</f>
        <v>INSTRUMENTOS</v>
      </c>
      <c r="E1916" s="75"/>
      <c r="F1916" s="75"/>
      <c r="G1916" s="75"/>
      <c r="H1916" s="75"/>
      <c r="I1916" s="75"/>
      <c r="J1916" s="75"/>
      <c r="K1916" s="75"/>
      <c r="L1916" s="70"/>
      <c r="M1916" s="70"/>
      <c r="N1916" s="76">
        <f>'VARIABLES DE ENTRADA'!$C$24</f>
        <v>2</v>
      </c>
      <c r="O1916" s="70"/>
      <c r="P1916" s="70"/>
      <c r="Q1916" s="70"/>
      <c r="R1916" s="70"/>
      <c r="S1916" s="70"/>
      <c r="T1916" s="70"/>
      <c r="U1916" s="70"/>
      <c r="V1916" s="70"/>
      <c r="W1916" s="70"/>
      <c r="X1916" s="70"/>
      <c r="Y1916" s="70"/>
      <c r="Z1916" s="70"/>
      <c r="AA1916" s="70"/>
      <c r="AB1916" s="70"/>
      <c r="AC1916" s="70"/>
      <c r="AD1916" s="69"/>
      <c r="AE1916" s="70"/>
      <c r="AF1916" s="70"/>
      <c r="AG1916" s="70"/>
      <c r="AH1916" s="69"/>
      <c r="AI1916" s="69"/>
    </row>
    <row r="1917" spans="1:35" ht="21" x14ac:dyDescent="0.35">
      <c r="A1917" s="69"/>
      <c r="B1917" s="70"/>
      <c r="C1917" s="69"/>
      <c r="D1917" s="83" t="str">
        <f>'VARIABLES DE ENTRADA'!$B$25</f>
        <v>TREN DE ATERRIZAJE</v>
      </c>
      <c r="E1917" s="75"/>
      <c r="F1917" s="75"/>
      <c r="G1917" s="75"/>
      <c r="H1917" s="75"/>
      <c r="I1917" s="75"/>
      <c r="J1917" s="75"/>
      <c r="K1917" s="75"/>
      <c r="L1917" s="70"/>
      <c r="M1917" s="70"/>
      <c r="N1917" s="76">
        <f>'VARIABLES DE ENTRADA'!$C$25</f>
        <v>4</v>
      </c>
      <c r="O1917" s="70"/>
      <c r="P1917" s="70"/>
      <c r="Q1917" s="70"/>
      <c r="R1917" s="70"/>
      <c r="S1917" s="70"/>
      <c r="T1917" s="70"/>
      <c r="U1917" s="70"/>
      <c r="V1917" s="70"/>
      <c r="W1917" s="70"/>
      <c r="X1917" s="70"/>
      <c r="Y1917" s="70"/>
      <c r="Z1917" s="70"/>
      <c r="AA1917" s="70"/>
      <c r="AB1917" s="70"/>
      <c r="AC1917" s="70"/>
      <c r="AD1917" s="69"/>
      <c r="AE1917" s="70"/>
      <c r="AF1917" s="70"/>
      <c r="AG1917" s="70"/>
      <c r="AH1917" s="69"/>
      <c r="AI1917" s="69"/>
    </row>
    <row r="1918" spans="1:35" ht="21" x14ac:dyDescent="0.35">
      <c r="A1918" s="69"/>
      <c r="B1918" s="70"/>
      <c r="C1918" s="69"/>
      <c r="D1918" s="83" t="str">
        <f>'VARIABLES DE ENTRADA'!$B$26</f>
        <v>MOTOPROPULSOR Y HÉLICE</v>
      </c>
      <c r="E1918" s="75"/>
      <c r="F1918" s="75"/>
      <c r="G1918" s="75"/>
      <c r="H1918" s="75"/>
      <c r="I1918" s="75"/>
      <c r="J1918" s="75"/>
      <c r="K1918" s="75"/>
      <c r="L1918" s="70"/>
      <c r="M1918" s="70"/>
      <c r="N1918" s="76">
        <f>'VARIABLES DE ENTRADA'!$C$26</f>
        <v>2</v>
      </c>
      <c r="O1918" s="70"/>
      <c r="P1918" s="70"/>
      <c r="Q1918" s="70"/>
      <c r="R1918" s="70"/>
      <c r="S1918" s="70"/>
      <c r="T1918" s="70"/>
      <c r="U1918" s="70"/>
      <c r="V1918" s="70"/>
      <c r="W1918" s="70"/>
      <c r="X1918" s="70"/>
      <c r="Y1918" s="70"/>
      <c r="Z1918" s="70"/>
      <c r="AA1918" s="70"/>
      <c r="AB1918" s="70"/>
      <c r="AC1918" s="70"/>
      <c r="AD1918" s="69"/>
      <c r="AE1918" s="70"/>
      <c r="AF1918" s="70"/>
      <c r="AG1918" s="70"/>
      <c r="AH1918" s="69"/>
      <c r="AI1918" s="69"/>
    </row>
    <row r="1919" spans="1:35" ht="21" x14ac:dyDescent="0.35">
      <c r="A1919" s="69"/>
      <c r="B1919" s="70"/>
      <c r="C1919" s="69"/>
      <c r="D1919" s="83" t="str">
        <f>'VARIABLES DE ENTRADA'!$B$27</f>
        <v>NEUMÁTICO</v>
      </c>
      <c r="E1919" s="75"/>
      <c r="F1919" s="75"/>
      <c r="G1919" s="75"/>
      <c r="H1919" s="75"/>
      <c r="I1919" s="75"/>
      <c r="J1919" s="75"/>
      <c r="K1919" s="75"/>
      <c r="L1919" s="70"/>
      <c r="M1919" s="70"/>
      <c r="N1919" s="76">
        <f>'VARIABLES DE ENTRADA'!$C$27</f>
        <v>3</v>
      </c>
      <c r="O1919" s="70"/>
      <c r="P1919" s="70"/>
      <c r="Q1919" s="70"/>
      <c r="R1919" s="70"/>
      <c r="S1919" s="70"/>
      <c r="T1919" s="70"/>
      <c r="U1919" s="70"/>
      <c r="V1919" s="70"/>
      <c r="W1919" s="70"/>
      <c r="X1919" s="70"/>
      <c r="Y1919" s="70"/>
      <c r="Z1919" s="70"/>
      <c r="AA1919" s="70"/>
      <c r="AB1919" s="70"/>
      <c r="AC1919" s="70"/>
      <c r="AD1919" s="69"/>
      <c r="AE1919" s="70"/>
      <c r="AF1919" s="70"/>
      <c r="AG1919" s="70"/>
      <c r="AH1919" s="69"/>
      <c r="AI1919" s="69"/>
    </row>
    <row r="1920" spans="1:35" ht="21" x14ac:dyDescent="0.35">
      <c r="A1920" s="69"/>
      <c r="B1920" s="70"/>
      <c r="C1920" s="69"/>
      <c r="D1920" s="83" t="str">
        <f>'VARIABLES DE ENTRADA'!$B$28</f>
        <v>PRÁCTICA ESTÁNDAR DE MOTOR</v>
      </c>
      <c r="E1920" s="75"/>
      <c r="F1920" s="75"/>
      <c r="G1920" s="75"/>
      <c r="H1920" s="75"/>
      <c r="I1920" s="75"/>
      <c r="J1920" s="75"/>
      <c r="K1920" s="75"/>
      <c r="L1920" s="70"/>
      <c r="M1920" s="70"/>
      <c r="N1920" s="76">
        <f>'VARIABLES DE ENTRADA'!$C$28</f>
        <v>4</v>
      </c>
      <c r="O1920" s="70"/>
      <c r="P1920" s="70"/>
      <c r="Q1920" s="70"/>
      <c r="R1920" s="70"/>
      <c r="S1920" s="70"/>
      <c r="T1920" s="70"/>
      <c r="U1920" s="70"/>
      <c r="V1920" s="70"/>
      <c r="W1920" s="70"/>
      <c r="X1920" s="70"/>
      <c r="Y1920" s="70"/>
      <c r="Z1920" s="70"/>
      <c r="AA1920" s="70"/>
      <c r="AB1920" s="70"/>
      <c r="AC1920" s="70"/>
      <c r="AD1920" s="69"/>
      <c r="AE1920" s="70"/>
      <c r="AF1920" s="70"/>
      <c r="AG1920" s="70"/>
      <c r="AH1920" s="69"/>
      <c r="AI1920" s="69"/>
    </row>
    <row r="1921" spans="1:35" ht="21" x14ac:dyDescent="0.35">
      <c r="A1921" s="69"/>
      <c r="B1921" s="70"/>
      <c r="C1921" s="69"/>
      <c r="D1921" s="83" t="str">
        <f>'VARIABLES DE ENTRADA'!$B$29</f>
        <v>PLANTA DE PODER</v>
      </c>
      <c r="E1921" s="75"/>
      <c r="F1921" s="75"/>
      <c r="G1921" s="75"/>
      <c r="H1921" s="75"/>
      <c r="I1921" s="75"/>
      <c r="J1921" s="75"/>
      <c r="K1921" s="75"/>
      <c r="L1921" s="70"/>
      <c r="M1921" s="70"/>
      <c r="N1921" s="76">
        <f>'VARIABLES DE ENTRADA'!$C$29</f>
        <v>3</v>
      </c>
      <c r="O1921" s="70"/>
      <c r="P1921" s="70"/>
      <c r="Q1921" s="70"/>
      <c r="R1921" s="70"/>
      <c r="S1921" s="70"/>
      <c r="T1921" s="70"/>
      <c r="U1921" s="70"/>
      <c r="V1921" s="70"/>
      <c r="W1921" s="70"/>
      <c r="X1921" s="70"/>
      <c r="Y1921" s="70"/>
      <c r="Z1921" s="70"/>
      <c r="AA1921" s="70"/>
      <c r="AB1921" s="70"/>
      <c r="AC1921" s="70"/>
      <c r="AD1921" s="69"/>
      <c r="AE1921" s="70"/>
      <c r="AF1921" s="70"/>
      <c r="AG1921" s="70"/>
      <c r="AH1921" s="69"/>
      <c r="AI1921" s="69"/>
    </row>
    <row r="1922" spans="1:35" ht="21" x14ac:dyDescent="0.35">
      <c r="A1922" s="69"/>
      <c r="B1922" s="70"/>
      <c r="C1922" s="69"/>
      <c r="D1922" s="83" t="str">
        <f>'VARIABLES DE ENTRADA'!$B$30</f>
        <v>SISTEMA DE COMBUSTIBLE DEL MOTOR</v>
      </c>
      <c r="E1922" s="75"/>
      <c r="F1922" s="75"/>
      <c r="G1922" s="75"/>
      <c r="H1922" s="75"/>
      <c r="I1922" s="75"/>
      <c r="J1922" s="75"/>
      <c r="K1922" s="75"/>
      <c r="L1922" s="70"/>
      <c r="M1922" s="70"/>
      <c r="N1922" s="76">
        <f>'VARIABLES DE ENTRADA'!$C$30</f>
        <v>3</v>
      </c>
      <c r="O1922" s="70"/>
      <c r="P1922" s="70"/>
      <c r="Q1922" s="70"/>
      <c r="R1922" s="70"/>
      <c r="S1922" s="70"/>
      <c r="T1922" s="70"/>
      <c r="U1922" s="70"/>
      <c r="V1922" s="70"/>
      <c r="W1922" s="70"/>
      <c r="X1922" s="70"/>
      <c r="Y1922" s="70"/>
      <c r="Z1922" s="70"/>
      <c r="AA1922" s="70"/>
      <c r="AB1922" s="70"/>
      <c r="AC1922" s="70"/>
      <c r="AD1922" s="69"/>
      <c r="AE1922" s="70"/>
      <c r="AF1922" s="70"/>
      <c r="AG1922" s="70"/>
      <c r="AH1922" s="69"/>
      <c r="AI1922" s="69"/>
    </row>
    <row r="1923" spans="1:35" ht="21" x14ac:dyDescent="0.35">
      <c r="A1923" s="69"/>
      <c r="B1923" s="70"/>
      <c r="C1923" s="69"/>
      <c r="D1923" s="83" t="str">
        <f>'VARIABLES DE ENTRADA'!$B$31</f>
        <v>IGNICIÓN</v>
      </c>
      <c r="E1923" s="75"/>
      <c r="F1923" s="75"/>
      <c r="G1923" s="75"/>
      <c r="H1923" s="75"/>
      <c r="I1923" s="75"/>
      <c r="J1923" s="75"/>
      <c r="K1923" s="75"/>
      <c r="L1923" s="70"/>
      <c r="M1923" s="70"/>
      <c r="N1923" s="76">
        <f>'VARIABLES DE ENTRADA'!$C$31</f>
        <v>2</v>
      </c>
      <c r="O1923" s="70"/>
      <c r="P1923" s="70"/>
      <c r="Q1923" s="70"/>
      <c r="R1923" s="70"/>
      <c r="S1923" s="70"/>
      <c r="T1923" s="70"/>
      <c r="U1923" s="70"/>
      <c r="V1923" s="70"/>
      <c r="W1923" s="70"/>
      <c r="X1923" s="70"/>
      <c r="Y1923" s="70"/>
      <c r="Z1923" s="70"/>
      <c r="AA1923" s="70"/>
      <c r="AB1923" s="70"/>
      <c r="AC1923" s="70"/>
      <c r="AD1923" s="69"/>
      <c r="AE1923" s="70"/>
      <c r="AF1923" s="70"/>
      <c r="AG1923" s="70"/>
      <c r="AH1923" s="69"/>
      <c r="AI1923" s="69"/>
    </row>
    <row r="1924" spans="1:35" ht="21" x14ac:dyDescent="0.35">
      <c r="A1924" s="69"/>
      <c r="B1924" s="70"/>
      <c r="C1924" s="69"/>
      <c r="D1924" s="83" t="str">
        <f>'VARIABLES DE ENTRADA'!$B$32</f>
        <v>AIRE</v>
      </c>
      <c r="E1924" s="75"/>
      <c r="F1924" s="75"/>
      <c r="G1924" s="75"/>
      <c r="H1924" s="75"/>
      <c r="I1924" s="75"/>
      <c r="J1924" s="75"/>
      <c r="K1924" s="75"/>
      <c r="L1924" s="70"/>
      <c r="M1924" s="70"/>
      <c r="N1924" s="76">
        <f>'VARIABLES DE ENTRADA'!$C$32</f>
        <v>2</v>
      </c>
      <c r="O1924" s="70"/>
      <c r="P1924" s="70"/>
      <c r="Q1924" s="70"/>
      <c r="R1924" s="70"/>
      <c r="S1924" s="70"/>
      <c r="T1924" s="70"/>
      <c r="U1924" s="70"/>
      <c r="V1924" s="70"/>
      <c r="W1924" s="70"/>
      <c r="X1924" s="70"/>
      <c r="Y1924" s="70"/>
      <c r="Z1924" s="70"/>
      <c r="AA1924" s="70"/>
      <c r="AB1924" s="70"/>
      <c r="AC1924" s="70"/>
      <c r="AD1924" s="69"/>
      <c r="AE1924" s="70"/>
      <c r="AF1924" s="70"/>
      <c r="AG1924" s="70"/>
      <c r="AH1924" s="69"/>
      <c r="AI1924" s="69"/>
    </row>
    <row r="1925" spans="1:35" x14ac:dyDescent="0.25">
      <c r="A1925" s="69"/>
      <c r="B1925" s="70"/>
      <c r="C1925" s="69"/>
      <c r="D1925" s="69"/>
      <c r="E1925" s="69"/>
      <c r="F1925" s="69"/>
      <c r="G1925" s="69"/>
      <c r="H1925" s="69"/>
      <c r="I1925" s="69"/>
      <c r="J1925" s="69"/>
      <c r="K1925" s="69"/>
      <c r="L1925" s="69"/>
      <c r="M1925" s="70"/>
      <c r="N1925" s="70"/>
      <c r="O1925" s="70"/>
      <c r="P1925" s="70"/>
      <c r="Q1925" s="70"/>
      <c r="R1925" s="70"/>
      <c r="S1925" s="70"/>
      <c r="T1925" s="70"/>
      <c r="U1925" s="70"/>
      <c r="V1925" s="70"/>
      <c r="W1925" s="70"/>
      <c r="X1925" s="70"/>
      <c r="Y1925" s="70"/>
      <c r="Z1925" s="70"/>
      <c r="AA1925" s="70"/>
      <c r="AB1925" s="70"/>
      <c r="AC1925" s="70"/>
      <c r="AD1925" s="70"/>
      <c r="AE1925" s="70"/>
      <c r="AF1925" s="70"/>
      <c r="AG1925" s="70"/>
      <c r="AH1925" s="69"/>
      <c r="AI1925" s="69"/>
    </row>
    <row r="1926" spans="1:35" x14ac:dyDescent="0.25">
      <c r="A1926" s="69"/>
      <c r="B1926" s="70"/>
      <c r="C1926" s="69"/>
      <c r="D1926" s="69"/>
      <c r="E1926" s="69"/>
      <c r="F1926" s="69"/>
      <c r="G1926" s="69"/>
      <c r="H1926" s="69"/>
      <c r="I1926" s="69"/>
      <c r="J1926" s="69"/>
      <c r="K1926" s="69"/>
      <c r="L1926" s="69"/>
      <c r="M1926" s="70"/>
      <c r="N1926" s="70"/>
      <c r="O1926" s="70"/>
      <c r="P1926" s="70"/>
      <c r="Q1926" s="70"/>
      <c r="R1926" s="70"/>
      <c r="S1926" s="70"/>
      <c r="T1926" s="84"/>
      <c r="U1926" s="70"/>
      <c r="V1926" s="70"/>
      <c r="W1926" s="70"/>
      <c r="X1926" s="70"/>
      <c r="Y1926" s="70"/>
      <c r="Z1926" s="70"/>
      <c r="AA1926" s="70"/>
      <c r="AB1926" s="70"/>
      <c r="AC1926" s="70"/>
      <c r="AD1926" s="70"/>
      <c r="AE1926" s="70"/>
      <c r="AF1926" s="70"/>
      <c r="AG1926" s="70"/>
      <c r="AH1926" s="69"/>
      <c r="AI1926" s="69"/>
    </row>
    <row r="1927" spans="1:35" ht="23.25" x14ac:dyDescent="0.35">
      <c r="A1927" s="69"/>
      <c r="B1927" s="70"/>
      <c r="C1927" s="69"/>
      <c r="D1927" s="69"/>
      <c r="E1927" s="69"/>
      <c r="F1927" s="69"/>
      <c r="G1927" s="69"/>
      <c r="H1927" s="69"/>
      <c r="I1927" s="77" t="s">
        <v>42</v>
      </c>
      <c r="J1927" s="77"/>
      <c r="K1927" s="78"/>
      <c r="L1927" s="78"/>
      <c r="M1927" s="78"/>
      <c r="N1927" s="78"/>
      <c r="O1927" s="78"/>
      <c r="P1927" s="78"/>
      <c r="Q1927" s="78"/>
      <c r="R1927" s="78"/>
      <c r="S1927" s="78"/>
      <c r="T1927" s="77">
        <f>'VARIABLES DE ENTRADA'!$K$136</f>
        <v>0</v>
      </c>
      <c r="U1927" s="78"/>
      <c r="V1927" s="78"/>
      <c r="W1927" s="78"/>
      <c r="X1927" s="78"/>
      <c r="Y1927" s="78"/>
      <c r="Z1927" s="70"/>
      <c r="AA1927" s="70"/>
      <c r="AB1927" s="70"/>
      <c r="AC1927" s="70"/>
      <c r="AD1927" s="70"/>
      <c r="AE1927" s="70"/>
      <c r="AF1927" s="70"/>
      <c r="AG1927" s="70"/>
      <c r="AH1927" s="69"/>
      <c r="AI1927" s="69"/>
    </row>
    <row r="1928" spans="1:35" ht="23.25" x14ac:dyDescent="0.35">
      <c r="A1928" s="69"/>
      <c r="B1928" s="70"/>
      <c r="C1928" s="79"/>
      <c r="D1928" s="79"/>
      <c r="E1928" s="79"/>
      <c r="F1928" s="79"/>
      <c r="G1928" s="79"/>
      <c r="H1928" s="79"/>
      <c r="I1928" s="77" t="s">
        <v>43</v>
      </c>
      <c r="J1928" s="77"/>
      <c r="K1928" s="78"/>
      <c r="L1928" s="78"/>
      <c r="M1928" s="78"/>
      <c r="N1928" s="78"/>
      <c r="O1928" s="78"/>
      <c r="P1928" s="78"/>
      <c r="Q1928" s="78"/>
      <c r="R1928" s="78"/>
      <c r="S1928" s="78"/>
      <c r="T1928" s="77">
        <f>'VARIABLES DE ENTRADA'!$I$136</f>
        <v>0</v>
      </c>
      <c r="U1928" s="78"/>
      <c r="V1928" s="78"/>
      <c r="W1928" s="78"/>
      <c r="X1928" s="78"/>
      <c r="Y1928" s="78"/>
      <c r="Z1928" s="70"/>
      <c r="AA1928" s="70"/>
      <c r="AB1928" s="70"/>
      <c r="AC1928" s="70"/>
      <c r="AD1928" s="70"/>
      <c r="AE1928" s="70"/>
      <c r="AF1928" s="70"/>
      <c r="AG1928" s="70"/>
      <c r="AH1928" s="69"/>
      <c r="AI1928" s="69"/>
    </row>
    <row r="1929" spans="1:35" ht="23.25" x14ac:dyDescent="0.35">
      <c r="A1929" s="69"/>
      <c r="B1929" s="70"/>
      <c r="C1929" s="70"/>
      <c r="D1929" s="70"/>
      <c r="E1929" s="70"/>
      <c r="F1929" s="70"/>
      <c r="G1929" s="70"/>
      <c r="H1929" s="70"/>
      <c r="I1929" s="77" t="s">
        <v>36</v>
      </c>
      <c r="J1929" s="77"/>
      <c r="K1929" s="78"/>
      <c r="L1929" s="78"/>
      <c r="M1929" s="78"/>
      <c r="N1929" s="78"/>
      <c r="O1929" s="78"/>
      <c r="P1929" s="78"/>
      <c r="Q1929" s="78"/>
      <c r="R1929" s="78"/>
      <c r="S1929" s="78"/>
      <c r="T1929" s="78">
        <f>'VARIABLES DE ENTRADA'!$L$136</f>
        <v>0</v>
      </c>
      <c r="U1929" s="78"/>
      <c r="V1929" s="78"/>
      <c r="W1929" s="78"/>
      <c r="X1929" s="78"/>
      <c r="Y1929" s="78"/>
      <c r="Z1929" s="70"/>
      <c r="AA1929" s="70"/>
      <c r="AB1929" s="70"/>
      <c r="AC1929" s="70"/>
      <c r="AD1929" s="70"/>
      <c r="AE1929" s="70"/>
      <c r="AF1929" s="70"/>
      <c r="AG1929" s="70"/>
      <c r="AH1929" s="69"/>
      <c r="AI1929" s="69"/>
    </row>
    <row r="1930" spans="1:35" ht="23.25" x14ac:dyDescent="0.35">
      <c r="A1930" s="69"/>
      <c r="B1930" s="70"/>
      <c r="C1930" s="70"/>
      <c r="D1930" s="70"/>
      <c r="E1930" s="70"/>
      <c r="F1930" s="70"/>
      <c r="G1930" s="70"/>
      <c r="H1930" s="70"/>
      <c r="I1930" s="80" t="s">
        <v>45</v>
      </c>
      <c r="J1930" s="70"/>
      <c r="K1930" s="70"/>
      <c r="L1930" s="70"/>
      <c r="M1930" s="70"/>
      <c r="N1930" s="70"/>
      <c r="O1930" s="70"/>
      <c r="P1930" s="70"/>
      <c r="Q1930" s="70"/>
      <c r="R1930" s="70"/>
      <c r="S1930" s="70"/>
      <c r="T1930" s="78" t="str">
        <f>'VARIABLES DE ENTRADA'!$G$43</f>
        <v>30 DE SEPTIEMBRE DE 2019</v>
      </c>
      <c r="U1930" s="78"/>
      <c r="V1930" s="70"/>
      <c r="W1930" s="70"/>
      <c r="X1930" s="70"/>
      <c r="Y1930" s="70"/>
      <c r="Z1930" s="70"/>
      <c r="AA1930" s="70"/>
      <c r="AB1930" s="70"/>
      <c r="AC1930" s="70"/>
      <c r="AD1930" s="70"/>
      <c r="AE1930" s="70"/>
      <c r="AF1930" s="70"/>
      <c r="AG1930" s="70"/>
      <c r="AH1930" s="69"/>
      <c r="AI1930" s="69"/>
    </row>
    <row r="1931" spans="1:35" ht="23.25" x14ac:dyDescent="0.35">
      <c r="A1931" s="69"/>
      <c r="B1931" s="70"/>
      <c r="C1931" s="70"/>
      <c r="D1931" s="70"/>
      <c r="E1931" s="70"/>
      <c r="F1931" s="70"/>
      <c r="G1931" s="70"/>
      <c r="H1931" s="70"/>
      <c r="I1931" s="80" t="s">
        <v>46</v>
      </c>
      <c r="J1931" s="70"/>
      <c r="K1931" s="70"/>
      <c r="L1931" s="70"/>
      <c r="M1931" s="70"/>
      <c r="N1931" s="70"/>
      <c r="O1931" s="70"/>
      <c r="P1931" s="70"/>
      <c r="Q1931" s="70"/>
      <c r="R1931" s="70"/>
      <c r="S1931" s="70"/>
      <c r="T1931" s="78" t="str">
        <f>'VARIABLES DE ENTRADA'!$G$44</f>
        <v>18 DE OCTUBRE DE 2019</v>
      </c>
      <c r="U1931" s="78"/>
      <c r="V1931" s="70"/>
      <c r="W1931" s="70"/>
      <c r="X1931" s="70"/>
      <c r="Y1931" s="70"/>
      <c r="Z1931" s="70"/>
      <c r="AA1931" s="70"/>
      <c r="AB1931" s="70"/>
      <c r="AC1931" s="70"/>
      <c r="AD1931" s="70"/>
      <c r="AE1931" s="70"/>
      <c r="AF1931" s="70"/>
      <c r="AG1931" s="70"/>
      <c r="AH1931" s="69"/>
      <c r="AI1931" s="69"/>
    </row>
    <row r="1932" spans="1:35" ht="23.25" x14ac:dyDescent="0.35">
      <c r="A1932" s="69"/>
      <c r="B1932" s="70"/>
      <c r="C1932" s="70"/>
      <c r="D1932" s="70"/>
      <c r="E1932" s="70"/>
      <c r="F1932" s="70"/>
      <c r="G1932" s="70"/>
      <c r="H1932" s="70"/>
      <c r="I1932" s="77" t="s">
        <v>37</v>
      </c>
      <c r="J1932" s="77"/>
      <c r="K1932" s="78"/>
      <c r="L1932" s="78"/>
      <c r="M1932" s="78"/>
      <c r="N1932" s="78"/>
      <c r="O1932" s="78"/>
      <c r="P1932" s="78"/>
      <c r="Q1932" s="78"/>
      <c r="R1932" s="78"/>
      <c r="S1932" s="78"/>
      <c r="T1932" s="78">
        <f>'VARIABLES DE ENTRADA'!$M$136</f>
        <v>0</v>
      </c>
      <c r="U1932" s="78"/>
      <c r="V1932" s="78"/>
      <c r="W1932" s="78"/>
      <c r="X1932" s="78"/>
      <c r="Y1932" s="78"/>
      <c r="Z1932" s="70"/>
      <c r="AA1932" s="70"/>
      <c r="AB1932" s="70"/>
      <c r="AC1932" s="70"/>
      <c r="AD1932" s="70"/>
      <c r="AE1932" s="70"/>
      <c r="AF1932" s="70"/>
      <c r="AG1932" s="70"/>
      <c r="AH1932" s="69"/>
      <c r="AI1932" s="69"/>
    </row>
    <row r="1933" spans="1:35" x14ac:dyDescent="0.25">
      <c r="A1933" s="69"/>
      <c r="B1933" s="70"/>
      <c r="C1933" s="70"/>
      <c r="D1933" s="70"/>
      <c r="E1933" s="70"/>
      <c r="F1933" s="70"/>
      <c r="G1933" s="70"/>
      <c r="H1933" s="70"/>
      <c r="I1933" s="70"/>
      <c r="J1933" s="70"/>
      <c r="K1933" s="70"/>
      <c r="L1933" s="70"/>
      <c r="M1933" s="70"/>
      <c r="N1933" s="70"/>
      <c r="O1933" s="70"/>
      <c r="P1933" s="70"/>
      <c r="Q1933" s="70"/>
      <c r="R1933" s="70"/>
      <c r="S1933" s="70"/>
      <c r="T1933" s="70"/>
      <c r="U1933" s="70"/>
      <c r="V1933" s="70"/>
      <c r="W1933" s="70"/>
      <c r="X1933" s="70"/>
      <c r="Y1933" s="70"/>
      <c r="Z1933" s="70"/>
      <c r="AA1933" s="70"/>
      <c r="AB1933" s="70"/>
      <c r="AC1933" s="70"/>
      <c r="AD1933" s="70"/>
      <c r="AE1933" s="70"/>
      <c r="AF1933" s="70"/>
      <c r="AG1933" s="70"/>
      <c r="AH1933" s="69"/>
      <c r="AI1933" s="69"/>
    </row>
    <row r="1934" spans="1:35" ht="21" x14ac:dyDescent="0.35">
      <c r="A1934" s="75" t="s">
        <v>44</v>
      </c>
      <c r="B1934" s="69"/>
      <c r="C1934" s="70"/>
      <c r="D1934" s="70"/>
      <c r="E1934" s="70"/>
      <c r="F1934" s="70"/>
      <c r="G1934" s="70"/>
      <c r="H1934" s="70"/>
      <c r="I1934" s="70"/>
      <c r="J1934" s="70"/>
      <c r="K1934" s="70"/>
      <c r="L1934" s="70"/>
      <c r="M1934" s="70"/>
      <c r="N1934" s="70"/>
      <c r="O1934" s="70"/>
      <c r="P1934" s="70"/>
      <c r="Q1934" s="70"/>
      <c r="R1934" s="70"/>
      <c r="S1934" s="70"/>
      <c r="T1934" s="70"/>
      <c r="U1934" s="70"/>
      <c r="V1934" s="70"/>
      <c r="W1934" s="70"/>
      <c r="X1934" s="70"/>
      <c r="Y1934" s="70"/>
      <c r="Z1934" s="70"/>
      <c r="AA1934" s="70"/>
      <c r="AB1934" s="70"/>
      <c r="AC1934" s="70"/>
      <c r="AD1934" s="69"/>
      <c r="AE1934" s="70"/>
      <c r="AF1934" s="70"/>
      <c r="AG1934" s="70"/>
      <c r="AH1934" s="69"/>
      <c r="AI1934" s="69"/>
    </row>
    <row r="1935" spans="1:35" ht="21" x14ac:dyDescent="0.35">
      <c r="A1935" s="75" t="s">
        <v>40</v>
      </c>
      <c r="B1935" s="69"/>
      <c r="C1935" s="70"/>
      <c r="D1935" s="70"/>
      <c r="E1935" s="70"/>
      <c r="F1935" s="70"/>
      <c r="G1935" s="70"/>
      <c r="H1935" s="70"/>
      <c r="I1935" s="70"/>
      <c r="J1935" s="70"/>
      <c r="K1935" s="70"/>
      <c r="L1935" s="70"/>
      <c r="M1935" s="70"/>
      <c r="N1935" s="70"/>
      <c r="O1935" s="70"/>
      <c r="P1935" s="70"/>
      <c r="Q1935" s="70"/>
      <c r="R1935" s="70"/>
      <c r="S1935" s="70"/>
      <c r="T1935" s="70"/>
      <c r="U1935" s="70"/>
      <c r="V1935" s="70"/>
      <c r="W1935" s="70"/>
      <c r="X1935" s="70"/>
      <c r="Y1935" s="70"/>
      <c r="Z1935" s="70"/>
      <c r="AA1935" s="70"/>
      <c r="AB1935" s="70"/>
      <c r="AC1935" s="70"/>
      <c r="AD1935" s="75" t="str">
        <f>'VARIABLES DE ENTRADA'!$G$40</f>
        <v>JI-DC-002-01</v>
      </c>
      <c r="AE1935" s="70"/>
      <c r="AF1935" s="70"/>
      <c r="AG1935" s="70"/>
      <c r="AH1935" s="69"/>
      <c r="AI1935" s="69"/>
    </row>
    <row r="1936" spans="1:35" x14ac:dyDescent="0.25">
      <c r="A1936" s="69"/>
      <c r="B1936" s="69"/>
      <c r="C1936" s="69"/>
      <c r="D1936" s="69"/>
      <c r="E1936" s="69"/>
      <c r="F1936" s="69"/>
      <c r="G1936" s="69"/>
      <c r="H1936" s="69"/>
      <c r="I1936" s="69"/>
      <c r="J1936" s="69"/>
      <c r="K1936" s="69"/>
      <c r="L1936" s="69"/>
      <c r="M1936" s="69"/>
      <c r="N1936" s="69"/>
      <c r="O1936" s="69"/>
      <c r="P1936" s="69"/>
      <c r="Q1936" s="69"/>
      <c r="R1936" s="69"/>
      <c r="S1936" s="69"/>
      <c r="T1936" s="69"/>
      <c r="U1936" s="69"/>
      <c r="V1936" s="69"/>
      <c r="W1936" s="69"/>
      <c r="X1936" s="69"/>
      <c r="Y1936" s="69"/>
      <c r="Z1936" s="69"/>
      <c r="AA1936" s="69"/>
      <c r="AB1936" s="69"/>
      <c r="AC1936" s="69"/>
      <c r="AD1936" s="69"/>
      <c r="AE1936" s="69"/>
      <c r="AF1936" s="69"/>
      <c r="AG1936" s="69"/>
      <c r="AH1936" s="69"/>
      <c r="AI1936" s="69"/>
    </row>
    <row r="1937" spans="1:35" x14ac:dyDescent="0.25">
      <c r="A1937" s="69"/>
      <c r="B1937" s="69"/>
      <c r="C1937" s="69"/>
      <c r="D1937" s="69"/>
      <c r="E1937" s="69"/>
      <c r="F1937" s="69"/>
      <c r="G1937" s="69"/>
      <c r="H1937" s="69"/>
      <c r="I1937" s="69"/>
      <c r="J1937" s="69"/>
      <c r="K1937" s="69"/>
      <c r="L1937" s="69"/>
      <c r="M1937" s="69"/>
      <c r="N1937" s="69"/>
      <c r="O1937" s="69"/>
      <c r="P1937" s="69"/>
      <c r="Q1937" s="69"/>
      <c r="R1937" s="69"/>
      <c r="S1937" s="69"/>
      <c r="T1937" s="69"/>
      <c r="U1937" s="69"/>
      <c r="V1937" s="69"/>
      <c r="W1937" s="69"/>
      <c r="X1937" s="69"/>
      <c r="Y1937" s="69"/>
      <c r="Z1937" s="69"/>
      <c r="AA1937" s="69"/>
      <c r="AB1937" s="69"/>
      <c r="AC1937" s="69"/>
      <c r="AD1937" s="69"/>
      <c r="AE1937" s="69"/>
      <c r="AF1937" s="69"/>
      <c r="AG1937" s="69"/>
      <c r="AH1937" s="69"/>
      <c r="AI1937" s="69"/>
    </row>
    <row r="1945" spans="1:35" x14ac:dyDescent="0.25">
      <c r="B1945" s="24"/>
      <c r="C1945" s="24"/>
      <c r="D1945" s="24"/>
      <c r="E1945" s="24"/>
      <c r="F1945" s="24"/>
      <c r="G1945" s="24"/>
      <c r="H1945" s="24"/>
      <c r="I1945" s="24"/>
      <c r="J1945" s="24"/>
      <c r="K1945" s="24"/>
      <c r="L1945" s="24"/>
      <c r="M1945" s="24"/>
      <c r="N1945" s="24"/>
      <c r="O1945" s="24"/>
      <c r="P1945" s="24"/>
      <c r="Q1945" s="24"/>
      <c r="R1945" s="24"/>
      <c r="S1945" s="24"/>
      <c r="T1945" s="24"/>
      <c r="U1945" s="24"/>
      <c r="V1945" s="24"/>
      <c r="W1945" s="24"/>
      <c r="X1945" s="24"/>
      <c r="Y1945" s="24"/>
      <c r="Z1945" s="24"/>
      <c r="AA1945" s="24"/>
      <c r="AB1945" s="24"/>
      <c r="AC1945" s="24"/>
      <c r="AD1945" s="24"/>
      <c r="AE1945" s="24"/>
      <c r="AF1945" s="24"/>
      <c r="AG1945" s="24"/>
      <c r="AH1945" s="24"/>
      <c r="AI1945" s="24"/>
    </row>
    <row r="1946" spans="1:35" x14ac:dyDescent="0.25">
      <c r="B1946" s="24"/>
      <c r="C1946" s="24"/>
      <c r="D1946" s="24"/>
      <c r="E1946" s="24"/>
      <c r="F1946" s="24"/>
      <c r="G1946" s="24"/>
      <c r="H1946" s="24"/>
      <c r="I1946" s="24"/>
      <c r="J1946" s="24"/>
      <c r="K1946" s="24"/>
      <c r="L1946" s="24"/>
      <c r="M1946" s="24"/>
      <c r="N1946" s="24"/>
      <c r="O1946" s="24"/>
      <c r="P1946" s="24"/>
      <c r="Q1946" s="24"/>
      <c r="R1946" s="24"/>
      <c r="S1946" s="24"/>
      <c r="T1946" s="24"/>
      <c r="U1946" s="24"/>
      <c r="V1946" s="24"/>
      <c r="W1946" s="24"/>
      <c r="X1946" s="24"/>
      <c r="Y1946" s="24"/>
      <c r="Z1946" s="24"/>
      <c r="AA1946" s="24"/>
      <c r="AB1946" s="24"/>
      <c r="AC1946" s="24"/>
      <c r="AD1946" s="24"/>
      <c r="AE1946" s="24"/>
      <c r="AF1946" s="24"/>
      <c r="AG1946" s="24"/>
      <c r="AH1946" s="24"/>
      <c r="AI1946" s="24"/>
    </row>
    <row r="1947" spans="1:35" x14ac:dyDescent="0.25">
      <c r="B1947" s="24"/>
      <c r="C1947" s="24"/>
      <c r="D1947" s="24"/>
      <c r="E1947" s="24"/>
      <c r="F1947" s="24"/>
      <c r="G1947" s="24"/>
      <c r="H1947" s="24"/>
      <c r="I1947" s="24"/>
      <c r="J1947" s="24"/>
      <c r="K1947" s="24"/>
      <c r="L1947" s="24"/>
      <c r="M1947" s="24"/>
      <c r="N1947" s="24"/>
      <c r="O1947" s="24"/>
      <c r="P1947" s="24"/>
      <c r="Q1947" s="24"/>
      <c r="R1947" s="24"/>
      <c r="S1947" s="24"/>
      <c r="T1947" s="24"/>
      <c r="U1947" s="24"/>
      <c r="V1947" s="24"/>
      <c r="W1947" s="24"/>
      <c r="X1947" s="24"/>
      <c r="Y1947" s="24"/>
      <c r="Z1947" s="24"/>
      <c r="AA1947" s="24"/>
      <c r="AB1947" s="24"/>
      <c r="AC1947" s="24"/>
      <c r="AD1947" s="24"/>
      <c r="AE1947" s="24"/>
      <c r="AF1947" s="24"/>
      <c r="AG1947" s="24"/>
      <c r="AH1947" s="24"/>
      <c r="AI1947" s="24"/>
    </row>
    <row r="1954" spans="1:35" ht="44.25" x14ac:dyDescent="0.25">
      <c r="A1954" s="93" t="s">
        <v>59</v>
      </c>
      <c r="B1954" s="93"/>
      <c r="C1954" s="93"/>
      <c r="D1954" s="93"/>
      <c r="E1954" s="93"/>
      <c r="F1954" s="93"/>
      <c r="G1954" s="93"/>
      <c r="H1954" s="93"/>
      <c r="I1954" s="93"/>
      <c r="J1954" s="93"/>
      <c r="K1954" s="93"/>
      <c r="L1954" s="93"/>
      <c r="M1954" s="93"/>
      <c r="N1954" s="93"/>
      <c r="O1954" s="93"/>
      <c r="P1954" s="93"/>
      <c r="Q1954" s="93"/>
      <c r="R1954" s="93"/>
      <c r="S1954" s="93"/>
      <c r="T1954" s="93"/>
      <c r="U1954" s="93"/>
      <c r="V1954" s="93"/>
      <c r="W1954" s="93"/>
      <c r="X1954" s="93"/>
      <c r="Y1954" s="93"/>
      <c r="Z1954" s="93"/>
      <c r="AA1954" s="93"/>
      <c r="AB1954" s="93"/>
      <c r="AC1954" s="93"/>
      <c r="AD1954" s="93"/>
      <c r="AE1954" s="93"/>
      <c r="AF1954" s="93"/>
      <c r="AG1954" s="93"/>
      <c r="AH1954" s="93"/>
      <c r="AI1954" s="93"/>
    </row>
    <row r="1957" spans="1:35" ht="33" x14ac:dyDescent="0.25">
      <c r="A1957" s="92" t="s">
        <v>57</v>
      </c>
      <c r="B1957" s="92"/>
      <c r="C1957" s="92"/>
      <c r="D1957" s="92"/>
      <c r="E1957" s="92"/>
      <c r="F1957" s="92"/>
      <c r="G1957" s="92"/>
      <c r="H1957" s="92"/>
      <c r="I1957" s="92"/>
      <c r="J1957" s="92"/>
      <c r="K1957" s="92"/>
      <c r="L1957" s="92"/>
      <c r="M1957" s="92"/>
      <c r="N1957" s="92"/>
      <c r="O1957" s="92"/>
      <c r="P1957" s="92"/>
      <c r="Q1957" s="92"/>
      <c r="R1957" s="92"/>
      <c r="S1957" s="92"/>
      <c r="T1957" s="92"/>
      <c r="U1957" s="92"/>
      <c r="V1957" s="92"/>
      <c r="W1957" s="92"/>
      <c r="X1957" s="92"/>
      <c r="Y1957" s="92"/>
      <c r="Z1957" s="92"/>
      <c r="AA1957" s="92"/>
      <c r="AB1957" s="92"/>
      <c r="AC1957" s="92"/>
      <c r="AD1957" s="92"/>
      <c r="AE1957" s="92"/>
      <c r="AF1957" s="92"/>
      <c r="AG1957" s="92"/>
      <c r="AH1957" s="92"/>
      <c r="AI1957" s="92"/>
    </row>
    <row r="1960" spans="1:35" ht="34.5" x14ac:dyDescent="0.25">
      <c r="B1960" s="89">
        <f>'VARIABLES DE ENTRADA'!$B$137</f>
        <v>0</v>
      </c>
      <c r="C1960" s="89"/>
      <c r="D1960" s="89"/>
      <c r="E1960" s="89"/>
      <c r="F1960" s="89"/>
      <c r="G1960" s="89"/>
      <c r="H1960" s="89"/>
      <c r="I1960" s="89"/>
      <c r="J1960" s="89"/>
      <c r="K1960" s="89"/>
      <c r="L1960" s="89"/>
      <c r="M1960" s="89"/>
      <c r="N1960" s="89"/>
      <c r="O1960" s="89"/>
      <c r="P1960" s="89"/>
      <c r="Q1960" s="89"/>
      <c r="R1960" s="89"/>
      <c r="S1960" s="89"/>
      <c r="T1960" s="89"/>
      <c r="U1960" s="89"/>
      <c r="V1960" s="89"/>
      <c r="W1960" s="89"/>
      <c r="X1960" s="89"/>
      <c r="Y1960" s="89"/>
      <c r="Z1960" s="89"/>
      <c r="AA1960" s="89"/>
      <c r="AB1960" s="89"/>
      <c r="AC1960" s="89"/>
      <c r="AD1960" s="89"/>
      <c r="AE1960" s="89"/>
      <c r="AF1960" s="89"/>
      <c r="AG1960" s="89"/>
      <c r="AH1960" s="89"/>
      <c r="AI1960" s="26"/>
    </row>
    <row r="1961" spans="1:35" x14ac:dyDescent="0.25">
      <c r="O1961" s="1"/>
    </row>
    <row r="1962" spans="1:35" ht="21.75" x14ac:dyDescent="0.25">
      <c r="B1962" s="90">
        <f>'VARIABLES DE ENTRADA'!$G$137</f>
        <v>0</v>
      </c>
      <c r="C1962" s="91"/>
      <c r="D1962" s="91"/>
      <c r="E1962" s="91"/>
      <c r="F1962" s="91"/>
      <c r="G1962" s="91"/>
      <c r="H1962" s="91"/>
      <c r="I1962" s="91"/>
      <c r="J1962" s="91"/>
      <c r="K1962" s="91"/>
      <c r="L1962" s="91"/>
      <c r="M1962" s="91"/>
      <c r="N1962" s="91"/>
      <c r="O1962" s="91"/>
      <c r="P1962" s="91"/>
      <c r="Q1962" s="91"/>
      <c r="R1962" s="91"/>
      <c r="S1962" s="91"/>
      <c r="T1962" s="91"/>
      <c r="U1962" s="91"/>
      <c r="V1962" s="91"/>
      <c r="W1962" s="91"/>
      <c r="X1962" s="91"/>
      <c r="Y1962" s="91"/>
      <c r="Z1962" s="91"/>
      <c r="AA1962" s="91"/>
      <c r="AB1962" s="91"/>
      <c r="AC1962" s="91"/>
      <c r="AD1962" s="91"/>
      <c r="AE1962" s="91"/>
      <c r="AF1962" s="91"/>
      <c r="AG1962" s="91"/>
      <c r="AH1962" s="91"/>
      <c r="AI1962" s="25"/>
    </row>
    <row r="1964" spans="1:35" ht="33" x14ac:dyDescent="0.25">
      <c r="A1964" s="92" t="s">
        <v>58</v>
      </c>
      <c r="B1964" s="92"/>
      <c r="C1964" s="92"/>
      <c r="D1964" s="92"/>
      <c r="E1964" s="92"/>
      <c r="F1964" s="92"/>
      <c r="G1964" s="92"/>
      <c r="H1964" s="92"/>
      <c r="I1964" s="92"/>
      <c r="J1964" s="92"/>
      <c r="K1964" s="92"/>
      <c r="L1964" s="92"/>
      <c r="M1964" s="92"/>
      <c r="N1964" s="92"/>
      <c r="O1964" s="92"/>
      <c r="P1964" s="92"/>
      <c r="Q1964" s="92"/>
      <c r="R1964" s="92"/>
      <c r="S1964" s="92"/>
      <c r="T1964" s="92"/>
      <c r="U1964" s="92"/>
      <c r="V1964" s="92"/>
      <c r="W1964" s="92"/>
      <c r="X1964" s="92"/>
      <c r="Y1964" s="92"/>
      <c r="Z1964" s="92"/>
      <c r="AA1964" s="92"/>
      <c r="AB1964" s="92"/>
      <c r="AC1964" s="92"/>
      <c r="AD1964" s="92"/>
      <c r="AE1964" s="92"/>
      <c r="AF1964" s="92"/>
      <c r="AG1964" s="92"/>
      <c r="AH1964" s="92"/>
      <c r="AI1964" s="92"/>
    </row>
    <row r="1966" spans="1:35" x14ac:dyDescent="0.25">
      <c r="G1966" s="94" t="str">
        <f>'VARIABLES DE ENTRADA'!$G$47</f>
        <v>CURSO DE ENTRENAMIENTO EN EL MANTENIMIENTO EN LÍNEA Y BASE DE BEECHCRAFT KING AIR 90/100/200/300.</v>
      </c>
      <c r="H1966" s="94"/>
      <c r="I1966" s="94"/>
      <c r="J1966" s="94"/>
      <c r="K1966" s="94"/>
      <c r="L1966" s="94"/>
      <c r="M1966" s="94"/>
      <c r="N1966" s="94"/>
      <c r="O1966" s="94"/>
      <c r="P1966" s="94"/>
      <c r="Q1966" s="94"/>
      <c r="R1966" s="94"/>
      <c r="S1966" s="94"/>
      <c r="T1966" s="94"/>
      <c r="U1966" s="94"/>
      <c r="V1966" s="94"/>
      <c r="W1966" s="94"/>
      <c r="X1966" s="94"/>
      <c r="Y1966" s="94"/>
      <c r="Z1966" s="94"/>
      <c r="AA1966" s="94"/>
      <c r="AB1966" s="94"/>
      <c r="AC1966" s="94"/>
    </row>
    <row r="1967" spans="1:35" x14ac:dyDescent="0.25">
      <c r="G1967" s="94"/>
      <c r="H1967" s="94"/>
      <c r="I1967" s="94"/>
      <c r="J1967" s="94"/>
      <c r="K1967" s="94"/>
      <c r="L1967" s="94"/>
      <c r="M1967" s="94"/>
      <c r="N1967" s="94"/>
      <c r="O1967" s="94"/>
      <c r="P1967" s="94"/>
      <c r="Q1967" s="94"/>
      <c r="R1967" s="94"/>
      <c r="S1967" s="94"/>
      <c r="T1967" s="94"/>
      <c r="U1967" s="94"/>
      <c r="V1967" s="94"/>
      <c r="W1967" s="94"/>
      <c r="X1967" s="94"/>
      <c r="Y1967" s="94"/>
      <c r="Z1967" s="94"/>
      <c r="AA1967" s="94"/>
      <c r="AB1967" s="94"/>
      <c r="AC1967" s="94"/>
    </row>
    <row r="1968" spans="1:35" x14ac:dyDescent="0.25">
      <c r="G1968" s="94"/>
      <c r="H1968" s="94"/>
      <c r="I1968" s="94"/>
      <c r="J1968" s="94"/>
      <c r="K1968" s="94"/>
      <c r="L1968" s="94"/>
      <c r="M1968" s="94"/>
      <c r="N1968" s="94"/>
      <c r="O1968" s="94"/>
      <c r="P1968" s="94"/>
      <c r="Q1968" s="94"/>
      <c r="R1968" s="94"/>
      <c r="S1968" s="94"/>
      <c r="T1968" s="94"/>
      <c r="U1968" s="94"/>
      <c r="V1968" s="94"/>
      <c r="W1968" s="94"/>
      <c r="X1968" s="94"/>
      <c r="Y1968" s="94"/>
      <c r="Z1968" s="94"/>
      <c r="AA1968" s="94"/>
      <c r="AB1968" s="94"/>
      <c r="AC1968" s="94"/>
    </row>
    <row r="1969" spans="3:35" x14ac:dyDescent="0.25">
      <c r="K1969" s="59"/>
      <c r="L1969" s="59"/>
      <c r="M1969" s="64" t="str">
        <f>'VARIABLES DE ENTRADA'!$G$49</f>
        <v>65-90</v>
      </c>
      <c r="N1969" s="64"/>
      <c r="O1969" s="64"/>
      <c r="P1969" s="64" t="str">
        <f>'VARIABLES DE ENTRADA'!$G$57</f>
        <v>F90</v>
      </c>
      <c r="Q1969" s="64"/>
      <c r="R1969" s="64"/>
      <c r="S1969" s="64" t="str">
        <f>'VARIABLES DE ENTRADA'!$G$64</f>
        <v>B100</v>
      </c>
      <c r="T1969" s="64"/>
      <c r="U1969" s="64"/>
      <c r="V1969" s="64" t="str">
        <f>'VARIABLES DE ENTRADA'!$G$71</f>
        <v>B200CT</v>
      </c>
      <c r="W1969" s="60"/>
      <c r="X1969" s="51"/>
      <c r="Y1969" s="51"/>
      <c r="Z1969" s="51"/>
      <c r="AA1969" s="51"/>
      <c r="AB1969" s="51"/>
      <c r="AC1969" s="51"/>
      <c r="AD1969" s="51"/>
      <c r="AE1969" s="52"/>
      <c r="AF1969" s="49"/>
      <c r="AH1969" s="47"/>
      <c r="AI1969" s="47"/>
    </row>
    <row r="1970" spans="3:35" ht="21.75" x14ac:dyDescent="0.25">
      <c r="C1970" s="25"/>
      <c r="K1970" s="59"/>
      <c r="L1970" s="59"/>
      <c r="M1970" s="64" t="str">
        <f>'VARIABLES DE ENTRADA'!$G$50</f>
        <v>65-A90</v>
      </c>
      <c r="N1970" s="65"/>
      <c r="O1970" s="65"/>
      <c r="P1970" s="64" t="str">
        <f>'VARIABLES DE ENTRADA'!$G$58</f>
        <v>F90-1</v>
      </c>
      <c r="Q1970" s="65"/>
      <c r="R1970" s="65"/>
      <c r="S1970" s="66">
        <f>'VARIABLES DE ENTRADA'!$G$65</f>
        <v>200</v>
      </c>
      <c r="T1970" s="65"/>
      <c r="U1970" s="64"/>
      <c r="V1970" s="64" t="str">
        <f>'VARIABLES DE ENTRADA'!$G$72</f>
        <v>B200T</v>
      </c>
      <c r="W1970" s="60"/>
      <c r="X1970" s="50"/>
      <c r="Y1970" s="50"/>
      <c r="Z1970" s="51"/>
      <c r="AA1970" s="50"/>
      <c r="AB1970" s="50"/>
      <c r="AC1970" s="51"/>
      <c r="AD1970" s="51"/>
      <c r="AE1970" s="52"/>
      <c r="AF1970" s="49"/>
      <c r="AH1970" s="48"/>
      <c r="AI1970" s="48"/>
    </row>
    <row r="1971" spans="3:35" x14ac:dyDescent="0.25">
      <c r="K1971" s="59"/>
      <c r="L1971" s="59"/>
      <c r="M1971" s="64" t="str">
        <f>'VARIABLES DE ENTRADA'!$G$51</f>
        <v>B90</v>
      </c>
      <c r="N1971" s="64"/>
      <c r="O1971" s="64"/>
      <c r="P1971" s="64" t="str">
        <f>'VARIABLES DE ENTRADA'!$G$59</f>
        <v>E-90</v>
      </c>
      <c r="Q1971" s="64"/>
      <c r="R1971" s="64"/>
      <c r="S1971" s="64" t="str">
        <f>'VARIABLES DE ENTRADA'!$G$66</f>
        <v>200C,</v>
      </c>
      <c r="T1971" s="64"/>
      <c r="U1971" s="67"/>
      <c r="V1971" s="66">
        <f>'VARIABLES DE ENTRADA'!$G$73</f>
        <v>300</v>
      </c>
      <c r="W1971" s="60"/>
      <c r="X1971" s="51"/>
      <c r="Y1971" s="51"/>
      <c r="Z1971" s="51"/>
      <c r="AA1971" s="51"/>
      <c r="AB1971" s="51"/>
      <c r="AC1971" s="51"/>
      <c r="AD1971" s="51"/>
      <c r="AE1971" s="52"/>
      <c r="AF1971" s="49"/>
      <c r="AH1971" s="47"/>
      <c r="AI1971" s="47"/>
    </row>
    <row r="1972" spans="3:35" x14ac:dyDescent="0.25">
      <c r="K1972" s="59"/>
      <c r="L1972" s="59"/>
      <c r="M1972" s="64" t="str">
        <f>'VARIABLES DE ENTRADA'!$G$52</f>
        <v>C90</v>
      </c>
      <c r="N1972" s="64"/>
      <c r="O1972" s="64"/>
      <c r="P1972" s="64" t="str">
        <f>'VARIABLES DE ENTRADA'!$G$60</f>
        <v>C90-1</v>
      </c>
      <c r="Q1972" s="64"/>
      <c r="R1972" s="64"/>
      <c r="S1972" s="64" t="str">
        <f>'VARIABLES DE ENTRADA'!$G$67</f>
        <v>200CT</v>
      </c>
      <c r="T1972" s="64"/>
      <c r="U1972" s="64"/>
      <c r="V1972" s="64" t="str">
        <f>'VARIABLES DE ENTRADA'!$G$74</f>
        <v>300LW</v>
      </c>
      <c r="W1972" s="60"/>
      <c r="X1972" s="51"/>
      <c r="Y1972" s="51"/>
      <c r="Z1972" s="51"/>
      <c r="AA1972" s="51"/>
      <c r="AB1972" s="51"/>
      <c r="AC1972" s="51"/>
      <c r="AD1972" s="51"/>
      <c r="AE1972" s="52"/>
      <c r="AF1972" s="49"/>
      <c r="AH1972" s="47"/>
      <c r="AI1972" s="47"/>
    </row>
    <row r="1973" spans="3:35" x14ac:dyDescent="0.25">
      <c r="K1973" s="59"/>
      <c r="L1973" s="59"/>
      <c r="M1973" s="64" t="str">
        <f>'VARIABLES DE ENTRADA'!$G$53</f>
        <v>C90A</v>
      </c>
      <c r="N1973" s="64"/>
      <c r="O1973" s="64"/>
      <c r="P1973" s="64" t="str">
        <f>'VARIABLES DE ENTRADA'!$G$61</f>
        <v>C90SE</v>
      </c>
      <c r="Q1973" s="64"/>
      <c r="R1973" s="64"/>
      <c r="S1973" s="64" t="str">
        <f>'VARIABLES DE ENTRADA'!$G$68</f>
        <v>200T</v>
      </c>
      <c r="T1973" s="64"/>
      <c r="U1973" s="64"/>
      <c r="V1973" s="64" t="str">
        <f>'VARIABLES DE ENTRADA'!$G$75</f>
        <v>B300</v>
      </c>
      <c r="W1973" s="60"/>
      <c r="X1973" s="51"/>
      <c r="Y1973" s="51"/>
      <c r="Z1973" s="51"/>
      <c r="AA1973" s="51"/>
      <c r="AB1973" s="51"/>
      <c r="AC1973" s="51"/>
      <c r="AD1973" s="51"/>
      <c r="AE1973" s="52"/>
      <c r="AF1973" s="49"/>
      <c r="AH1973" s="47"/>
      <c r="AI1973" s="47"/>
    </row>
    <row r="1974" spans="3:35" x14ac:dyDescent="0.25">
      <c r="K1974" s="59"/>
      <c r="L1974" s="59"/>
      <c r="M1974" s="64" t="str">
        <f>'VARIABLES DE ENTRADA'!$G$54</f>
        <v>C90GT</v>
      </c>
      <c r="N1974" s="64"/>
      <c r="O1974" s="64"/>
      <c r="P1974" s="66">
        <f>'VARIABLES DE ENTRADA'!$G$62</f>
        <v>100</v>
      </c>
      <c r="Q1974" s="64"/>
      <c r="R1974" s="64"/>
      <c r="S1974" s="64" t="str">
        <f>'VARIABLES DE ENTRADA'!$G$69</f>
        <v>B200</v>
      </c>
      <c r="T1974" s="64"/>
      <c r="U1974" s="64"/>
      <c r="V1974" s="64" t="str">
        <f>'VARIABLES DE ENTRADA'!$G$76</f>
        <v>B300C</v>
      </c>
      <c r="W1974" s="60"/>
      <c r="X1974" s="51"/>
      <c r="Y1974" s="51"/>
      <c r="Z1974" s="51"/>
      <c r="AA1974" s="51"/>
      <c r="AB1974" s="51"/>
      <c r="AC1974" s="51"/>
      <c r="AD1974" s="51"/>
      <c r="AE1974" s="52"/>
      <c r="AF1974" s="49"/>
      <c r="AH1974" s="47"/>
      <c r="AI1974" s="47"/>
    </row>
    <row r="1975" spans="3:35" x14ac:dyDescent="0.25">
      <c r="K1975" s="59"/>
      <c r="L1975" s="59"/>
      <c r="M1975" s="64" t="str">
        <f>'VARIABLES DE ENTRADA'!$G$55</f>
        <v>C90GTi</v>
      </c>
      <c r="N1975" s="64"/>
      <c r="O1975" s="64"/>
      <c r="P1975" s="64" t="str">
        <f>'VARIABLES DE ENTRADA'!$G$63</f>
        <v>A100</v>
      </c>
      <c r="Q1975" s="64"/>
      <c r="R1975" s="64"/>
      <c r="S1975" s="64" t="str">
        <f>'VARIABLES DE ENTRADA'!$G$70</f>
        <v>B200C</v>
      </c>
      <c r="T1975" s="64"/>
      <c r="U1975" s="64"/>
      <c r="V1975" s="64" t="str">
        <f>'VARIABLES DE ENTRADA'!$G$77</f>
        <v>B200GT</v>
      </c>
      <c r="W1975" s="60"/>
      <c r="X1975" s="51"/>
      <c r="Y1975" s="51"/>
      <c r="Z1975" s="51"/>
      <c r="AA1975" s="51"/>
      <c r="AB1975" s="51"/>
      <c r="AC1975" s="51"/>
      <c r="AD1975" s="51"/>
      <c r="AE1975" s="52"/>
      <c r="AF1975" s="49"/>
    </row>
    <row r="1976" spans="3:35" x14ac:dyDescent="0.25">
      <c r="K1976" s="59"/>
      <c r="L1976" s="59"/>
      <c r="M1976" s="64" t="str">
        <f>'VARIABLES DE ENTRADA'!$G$56</f>
        <v>E90</v>
      </c>
      <c r="N1976" s="64"/>
      <c r="O1976" s="64"/>
      <c r="P1976" s="64"/>
      <c r="Q1976" s="64"/>
      <c r="R1976" s="64"/>
      <c r="S1976" s="64"/>
      <c r="T1976" s="64"/>
      <c r="U1976" s="64"/>
      <c r="V1976" s="64"/>
      <c r="W1976" s="60"/>
      <c r="X1976" s="51"/>
      <c r="Y1976" s="51"/>
      <c r="Z1976" s="51"/>
      <c r="AA1976" s="51"/>
      <c r="AB1976" s="51"/>
      <c r="AC1976" s="51"/>
      <c r="AD1976" s="51"/>
      <c r="AE1976" s="52"/>
      <c r="AF1976" s="49"/>
    </row>
    <row r="1977" spans="3:35" ht="21.75" x14ac:dyDescent="0.25">
      <c r="P1977" s="25" t="str">
        <f>'VARIABLES DE ENTRADA'!$G$44</f>
        <v>18 DE OCTUBRE DE 2019</v>
      </c>
    </row>
    <row r="1991" spans="1:35" x14ac:dyDescent="0.25">
      <c r="A1991" s="69"/>
      <c r="B1991" s="69"/>
      <c r="C1991" s="69"/>
      <c r="D1991" s="69"/>
      <c r="E1991" s="69"/>
      <c r="F1991" s="69"/>
      <c r="G1991" s="69"/>
      <c r="H1991" s="69"/>
      <c r="I1991" s="69"/>
      <c r="J1991" s="69"/>
      <c r="K1991" s="69"/>
      <c r="L1991" s="69"/>
      <c r="M1991" s="69"/>
      <c r="N1991" s="69"/>
      <c r="O1991" s="69"/>
      <c r="P1991" s="69"/>
      <c r="Q1991" s="69"/>
      <c r="R1991" s="69"/>
      <c r="S1991" s="69"/>
      <c r="T1991" s="69"/>
      <c r="U1991" s="69"/>
      <c r="V1991" s="69"/>
      <c r="W1991" s="69"/>
      <c r="X1991" s="69"/>
      <c r="Y1991" s="69"/>
      <c r="Z1991" s="69"/>
      <c r="AA1991" s="69"/>
      <c r="AB1991" s="69"/>
      <c r="AC1991" s="69"/>
      <c r="AD1991" s="69"/>
      <c r="AE1991" s="69"/>
      <c r="AF1991" s="69"/>
      <c r="AG1991" s="69"/>
      <c r="AH1991" s="69"/>
      <c r="AI1991" s="69"/>
    </row>
    <row r="1992" spans="1:35" x14ac:dyDescent="0.25">
      <c r="A1992" s="69"/>
      <c r="B1992" s="69"/>
      <c r="C1992" s="69"/>
      <c r="D1992" s="69"/>
      <c r="E1992" s="69"/>
      <c r="F1992" s="69"/>
      <c r="G1992" s="69"/>
      <c r="H1992" s="69"/>
      <c r="I1992" s="69"/>
      <c r="J1992" s="69"/>
      <c r="K1992" s="69"/>
      <c r="L1992" s="69"/>
      <c r="M1992" s="69"/>
      <c r="N1992" s="69"/>
      <c r="O1992" s="69"/>
      <c r="P1992" s="69"/>
      <c r="Q1992" s="69"/>
      <c r="R1992" s="69"/>
      <c r="S1992" s="69"/>
      <c r="T1992" s="69"/>
      <c r="U1992" s="69"/>
      <c r="V1992" s="69"/>
      <c r="W1992" s="69"/>
      <c r="X1992" s="69"/>
      <c r="Y1992" s="69"/>
      <c r="Z1992" s="69"/>
      <c r="AA1992" s="69"/>
      <c r="AB1992" s="69"/>
      <c r="AC1992" s="69"/>
      <c r="AD1992" s="69"/>
      <c r="AE1992" s="69"/>
      <c r="AF1992" s="69"/>
      <c r="AG1992" s="69"/>
      <c r="AH1992" s="69"/>
      <c r="AI1992" s="69"/>
    </row>
    <row r="1993" spans="1:35" ht="23.25" x14ac:dyDescent="0.25">
      <c r="A1993" s="69"/>
      <c r="B1993" s="70"/>
      <c r="C1993" s="70"/>
      <c r="D1993" s="70"/>
      <c r="E1993" s="70"/>
      <c r="F1993" s="70"/>
      <c r="G1993" s="70"/>
      <c r="H1993" s="70"/>
      <c r="I1993" s="70"/>
      <c r="J1993" s="70"/>
      <c r="K1993" s="70"/>
      <c r="L1993" s="70"/>
      <c r="M1993" s="70"/>
      <c r="N1993" s="70"/>
      <c r="O1993" s="70"/>
      <c r="P1993" s="71" t="str">
        <f>'VARIABLES DE ENTRADA'!$G$47</f>
        <v>CURSO DE ENTRENAMIENTO EN EL MANTENIMIENTO EN LÍNEA Y BASE DE BEECHCRAFT KING AIR 90/100/200/300.</v>
      </c>
      <c r="Q1993" s="72"/>
      <c r="R1993" s="72"/>
      <c r="S1993" s="70"/>
      <c r="T1993" s="70"/>
      <c r="U1993" s="70"/>
      <c r="V1993" s="70"/>
      <c r="W1993" s="70"/>
      <c r="X1993" s="70"/>
      <c r="Y1993" s="70"/>
      <c r="Z1993" s="70"/>
      <c r="AA1993" s="70"/>
      <c r="AB1993" s="70"/>
      <c r="AC1993" s="70"/>
      <c r="AD1993" s="70"/>
      <c r="AE1993" s="70"/>
      <c r="AF1993" s="70"/>
      <c r="AG1993" s="70"/>
      <c r="AH1993" s="69"/>
      <c r="AI1993" s="69"/>
    </row>
    <row r="1994" spans="1:35" x14ac:dyDescent="0.25">
      <c r="A1994" s="69"/>
      <c r="B1994" s="70"/>
      <c r="C1994" s="70"/>
      <c r="D1994" s="70"/>
      <c r="E1994" s="70"/>
      <c r="F1994" s="70"/>
      <c r="G1994" s="70"/>
      <c r="H1994" s="70"/>
      <c r="I1994" s="70"/>
      <c r="J1994" s="70"/>
      <c r="K1994" s="70"/>
      <c r="L1994" s="70"/>
      <c r="M1994" s="70"/>
      <c r="N1994" s="70"/>
      <c r="O1994" s="70"/>
      <c r="P1994" s="69"/>
      <c r="Q1994" s="70"/>
      <c r="R1994" s="70"/>
      <c r="S1994" s="70"/>
      <c r="T1994" s="70"/>
      <c r="U1994" s="70"/>
      <c r="V1994" s="70"/>
      <c r="W1994" s="70"/>
      <c r="X1994" s="70"/>
      <c r="Y1994" s="70"/>
      <c r="Z1994" s="70"/>
      <c r="AA1994" s="70"/>
      <c r="AB1994" s="70"/>
      <c r="AC1994" s="70"/>
      <c r="AD1994" s="70"/>
      <c r="AE1994" s="70"/>
      <c r="AF1994" s="70"/>
      <c r="AG1994" s="70"/>
      <c r="AH1994" s="69"/>
      <c r="AI1994" s="69"/>
    </row>
    <row r="1995" spans="1:35" ht="23.25" x14ac:dyDescent="0.25">
      <c r="A1995" s="69"/>
      <c r="B1995" s="70"/>
      <c r="C1995" s="70"/>
      <c r="D1995" s="70"/>
      <c r="E1995" s="70"/>
      <c r="F1995" s="70"/>
      <c r="G1995" s="70"/>
      <c r="H1995" s="70"/>
      <c r="I1995" s="70"/>
      <c r="J1995" s="70"/>
      <c r="K1995" s="70"/>
      <c r="L1995" s="70"/>
      <c r="M1995" s="70"/>
      <c r="N1995" s="70"/>
      <c r="O1995" s="70"/>
      <c r="P1995" s="71" t="str">
        <f>'VARIABLES DE ENTRADA'!$A$42</f>
        <v>Nº DE CONTROL DE ESPECIFICACIONES TÉCNICAS DEL CURSO</v>
      </c>
      <c r="Q1995" s="70"/>
      <c r="R1995" s="70"/>
      <c r="S1995" s="70"/>
      <c r="T1995" s="70"/>
      <c r="U1995" s="70"/>
      <c r="V1995" s="70"/>
      <c r="W1995" s="70"/>
      <c r="X1995" s="70"/>
      <c r="Y1995" s="70"/>
      <c r="Z1995" s="70"/>
      <c r="AA1995" s="70"/>
      <c r="AB1995" s="70"/>
      <c r="AC1995" s="70"/>
      <c r="AD1995" s="70"/>
      <c r="AE1995" s="70"/>
      <c r="AF1995" s="70"/>
      <c r="AG1995" s="70"/>
      <c r="AH1995" s="69"/>
      <c r="AI1995" s="69"/>
    </row>
    <row r="1996" spans="1:35" ht="24.75" x14ac:dyDescent="0.25">
      <c r="A1996" s="69"/>
      <c r="B1996" s="70"/>
      <c r="C1996" s="70"/>
      <c r="D1996" s="70"/>
      <c r="E1996" s="70"/>
      <c r="F1996" s="70"/>
      <c r="G1996" s="70"/>
      <c r="H1996" s="70"/>
      <c r="I1996" s="70"/>
      <c r="J1996" s="70"/>
      <c r="K1996" s="70"/>
      <c r="L1996" s="70"/>
      <c r="M1996" s="70"/>
      <c r="N1996" s="70"/>
      <c r="O1996" s="70"/>
      <c r="P1996" s="73" t="str">
        <f>'VARIABLES DE ENTRADA'!$G$42</f>
        <v>JI-ES-005-91</v>
      </c>
      <c r="Q1996" s="70"/>
      <c r="R1996" s="70"/>
      <c r="S1996" s="70"/>
      <c r="T1996" s="70"/>
      <c r="U1996" s="70"/>
      <c r="V1996" s="70"/>
      <c r="W1996" s="70"/>
      <c r="X1996" s="70"/>
      <c r="Y1996" s="70"/>
      <c r="Z1996" s="70"/>
      <c r="AA1996" s="70"/>
      <c r="AB1996" s="70"/>
      <c r="AC1996" s="70"/>
      <c r="AD1996" s="70"/>
      <c r="AE1996" s="70"/>
      <c r="AF1996" s="70"/>
      <c r="AG1996" s="70"/>
      <c r="AH1996" s="69"/>
      <c r="AI1996" s="69"/>
    </row>
    <row r="1997" spans="1:35" ht="23.25" x14ac:dyDescent="0.25">
      <c r="A1997" s="69"/>
      <c r="B1997" s="70"/>
      <c r="C1997" s="70"/>
      <c r="D1997" s="70"/>
      <c r="E1997" s="70"/>
      <c r="F1997" s="70"/>
      <c r="G1997" s="70"/>
      <c r="H1997" s="70"/>
      <c r="I1997" s="70"/>
      <c r="J1997" s="70"/>
      <c r="K1997" s="70"/>
      <c r="L1997" s="70"/>
      <c r="M1997" s="70"/>
      <c r="N1997" s="70"/>
      <c r="O1997" s="70"/>
      <c r="P1997" s="71" t="s">
        <v>34</v>
      </c>
      <c r="Q1997" s="70"/>
      <c r="R1997" s="70"/>
      <c r="S1997" s="70"/>
      <c r="T1997" s="70"/>
      <c r="U1997" s="70"/>
      <c r="V1997" s="70"/>
      <c r="W1997" s="70"/>
      <c r="X1997" s="70"/>
      <c r="Y1997" s="70"/>
      <c r="Z1997" s="70"/>
      <c r="AA1997" s="70"/>
      <c r="AB1997" s="70"/>
      <c r="AC1997" s="70"/>
      <c r="AD1997" s="70"/>
      <c r="AE1997" s="70"/>
      <c r="AF1997" s="70"/>
      <c r="AG1997" s="70"/>
      <c r="AH1997" s="69"/>
      <c r="AI1997" s="69"/>
    </row>
    <row r="1998" spans="1:35" ht="24.75" x14ac:dyDescent="0.25">
      <c r="A1998" s="69"/>
      <c r="B1998" s="70"/>
      <c r="C1998" s="70"/>
      <c r="D1998" s="70"/>
      <c r="E1998" s="70"/>
      <c r="F1998" s="70"/>
      <c r="G1998" s="70"/>
      <c r="H1998" s="70"/>
      <c r="I1998" s="70"/>
      <c r="J1998" s="70"/>
      <c r="K1998" s="70"/>
      <c r="L1998" s="70"/>
      <c r="M1998" s="70"/>
      <c r="N1998" s="70"/>
      <c r="O1998" s="70"/>
      <c r="P1998" s="73">
        <f>'VARIABLES DE ENTRADA'!$G$41</f>
        <v>75</v>
      </c>
      <c r="Q1998" s="70"/>
      <c r="R1998" s="70"/>
      <c r="S1998" s="70"/>
      <c r="T1998" s="70"/>
      <c r="U1998" s="70"/>
      <c r="V1998" s="70"/>
      <c r="W1998" s="70"/>
      <c r="X1998" s="70"/>
      <c r="Y1998" s="70"/>
      <c r="Z1998" s="70"/>
      <c r="AA1998" s="70"/>
      <c r="AB1998" s="70"/>
      <c r="AC1998" s="70"/>
      <c r="AD1998" s="70"/>
      <c r="AE1998" s="70"/>
      <c r="AF1998" s="70"/>
      <c r="AG1998" s="70"/>
      <c r="AH1998" s="69"/>
      <c r="AI1998" s="69"/>
    </row>
    <row r="1999" spans="1:35" x14ac:dyDescent="0.25">
      <c r="A1999" s="69"/>
      <c r="B1999" s="70"/>
      <c r="C1999" s="69"/>
      <c r="D1999" s="69"/>
      <c r="E1999" s="69"/>
      <c r="F1999" s="69"/>
      <c r="G1999" s="69"/>
      <c r="H1999" s="69"/>
      <c r="I1999" s="69"/>
      <c r="J1999" s="69"/>
      <c r="K1999" s="69"/>
      <c r="L1999" s="69"/>
      <c r="M1999" s="69"/>
      <c r="N1999" s="69"/>
      <c r="O1999" s="69"/>
      <c r="P1999" s="69"/>
      <c r="Q1999" s="69"/>
      <c r="R1999" s="69"/>
      <c r="S1999" s="69"/>
      <c r="T1999" s="69"/>
      <c r="U1999" s="69"/>
      <c r="V1999" s="69"/>
      <c r="W1999" s="69"/>
      <c r="X1999" s="69"/>
      <c r="Y1999" s="69"/>
      <c r="Z1999" s="69"/>
      <c r="AA1999" s="69"/>
      <c r="AB1999" s="69"/>
      <c r="AC1999" s="69"/>
      <c r="AD1999" s="69"/>
      <c r="AE1999" s="70"/>
      <c r="AF1999" s="70"/>
      <c r="AG1999" s="70"/>
      <c r="AH1999" s="69"/>
      <c r="AI1999" s="69"/>
    </row>
    <row r="2000" spans="1:35" ht="23.25" x14ac:dyDescent="0.25">
      <c r="A2000" s="69"/>
      <c r="B2000" s="70"/>
      <c r="C2000" s="69"/>
      <c r="D2000" s="69"/>
      <c r="E2000" s="69"/>
      <c r="F2000" s="69"/>
      <c r="G2000" s="69"/>
      <c r="H2000" s="69"/>
      <c r="I2000" s="69"/>
      <c r="J2000" s="69"/>
      <c r="K2000" s="69"/>
      <c r="L2000" s="69"/>
      <c r="M2000" s="69"/>
      <c r="N2000" s="69"/>
      <c r="O2000" s="69"/>
      <c r="P2000" s="71" t="s">
        <v>48</v>
      </c>
      <c r="Q2000" s="69"/>
      <c r="R2000" s="69"/>
      <c r="S2000" s="69"/>
      <c r="T2000" s="69"/>
      <c r="U2000" s="69"/>
      <c r="V2000" s="69"/>
      <c r="W2000" s="69"/>
      <c r="X2000" s="69"/>
      <c r="Y2000" s="69"/>
      <c r="Z2000" s="69"/>
      <c r="AA2000" s="69"/>
      <c r="AB2000" s="69"/>
      <c r="AC2000" s="69"/>
      <c r="AD2000" s="69"/>
      <c r="AE2000" s="70"/>
      <c r="AF2000" s="70"/>
      <c r="AG2000" s="70"/>
      <c r="AH2000" s="69"/>
      <c r="AI2000" s="69"/>
    </row>
    <row r="2001" spans="1:35" ht="23.25" x14ac:dyDescent="0.25">
      <c r="A2001" s="69"/>
      <c r="B2001" s="70"/>
      <c r="C2001" s="69"/>
      <c r="D2001" s="74" t="str">
        <f>'VARIABLES DE ENTRADA'!$B$12</f>
        <v>TEMA</v>
      </c>
      <c r="E2001" s="74"/>
      <c r="F2001" s="74"/>
      <c r="G2001" s="74"/>
      <c r="H2001" s="74"/>
      <c r="I2001" s="74"/>
      <c r="J2001" s="74"/>
      <c r="K2001" s="74"/>
      <c r="L2001" s="74"/>
      <c r="M2001" s="74"/>
      <c r="N2001" s="71" t="str">
        <f>'VARIABLES DE ENTRADA'!$C$12</f>
        <v>HRS.</v>
      </c>
      <c r="O2001" s="74"/>
      <c r="P2001" s="74"/>
      <c r="Q2001" s="74"/>
      <c r="R2001" s="74" t="str">
        <f>'VARIABLES DE ENTRADA'!$A$12</f>
        <v>Nº</v>
      </c>
      <c r="S2001" s="74" t="str">
        <f>'VARIABLES DE ENTRADA'!$B$12</f>
        <v>TEMA</v>
      </c>
      <c r="T2001" s="74"/>
      <c r="U2001" s="74"/>
      <c r="V2001" s="74"/>
      <c r="W2001" s="74"/>
      <c r="X2001" s="74"/>
      <c r="Y2001" s="74"/>
      <c r="Z2001" s="74"/>
      <c r="AA2001" s="74"/>
      <c r="AB2001" s="74"/>
      <c r="AC2001" s="71" t="str">
        <f>'VARIABLES DE ENTRADA'!$C$12</f>
        <v>HRS.</v>
      </c>
      <c r="AD2001" s="69"/>
      <c r="AE2001" s="70"/>
      <c r="AF2001" s="70"/>
      <c r="AG2001" s="70"/>
      <c r="AH2001" s="69"/>
      <c r="AI2001" s="69"/>
    </row>
    <row r="2002" spans="1:35" ht="21" x14ac:dyDescent="0.35">
      <c r="A2002" s="69"/>
      <c r="B2002" s="70"/>
      <c r="C2002" s="69"/>
      <c r="D2002" s="75" t="str">
        <f>'VARIABLES DE ENTRADA'!$B$13</f>
        <v>LIMITACIONES DE AERONAVEGABILIDAD</v>
      </c>
      <c r="E2002" s="75"/>
      <c r="F2002" s="75"/>
      <c r="G2002" s="75"/>
      <c r="H2002" s="75"/>
      <c r="I2002" s="75"/>
      <c r="J2002" s="75"/>
      <c r="K2002" s="75"/>
      <c r="L2002" s="70"/>
      <c r="M2002" s="70"/>
      <c r="N2002" s="76">
        <f>'VARIABLES DE ENTRADA'!$C$13</f>
        <v>2</v>
      </c>
      <c r="O2002" s="70"/>
      <c r="P2002" s="70"/>
      <c r="Q2002" s="69"/>
      <c r="R2002" s="75">
        <f>'VARIABLES DE ENTRADA'!$A$33</f>
        <v>21</v>
      </c>
      <c r="S2002" s="75" t="str">
        <f>'VARIABLES DE ENTRADA'!$B$33</f>
        <v>CONTROLES DEL MOTOR</v>
      </c>
      <c r="T2002" s="75"/>
      <c r="U2002" s="75"/>
      <c r="V2002" s="75"/>
      <c r="W2002" s="75"/>
      <c r="X2002" s="75"/>
      <c r="Y2002" s="75"/>
      <c r="Z2002" s="75"/>
      <c r="AA2002" s="70"/>
      <c r="AB2002" s="70"/>
      <c r="AC2002" s="76">
        <f>'VARIABLES DE ENTRADA'!$C$33</f>
        <v>2</v>
      </c>
      <c r="AD2002" s="69"/>
      <c r="AE2002" s="70"/>
      <c r="AF2002" s="70"/>
      <c r="AG2002" s="70"/>
      <c r="AH2002" s="69"/>
      <c r="AI2002" s="69"/>
    </row>
    <row r="2003" spans="1:35" ht="21" x14ac:dyDescent="0.35">
      <c r="A2003" s="69"/>
      <c r="B2003" s="70"/>
      <c r="C2003" s="69"/>
      <c r="D2003" s="75" t="str">
        <f>'VARIABLES DE ENTRADA'!$B$14</f>
        <v>DIMENSIONES Y AREAS</v>
      </c>
      <c r="E2003" s="75"/>
      <c r="F2003" s="75"/>
      <c r="G2003" s="75"/>
      <c r="H2003" s="75"/>
      <c r="I2003" s="75"/>
      <c r="J2003" s="75"/>
      <c r="K2003" s="75"/>
      <c r="L2003" s="70"/>
      <c r="M2003" s="70"/>
      <c r="N2003" s="76">
        <f>'VARIABLES DE ENTRADA'!$C$14</f>
        <v>1</v>
      </c>
      <c r="O2003" s="70"/>
      <c r="P2003" s="70"/>
      <c r="Q2003" s="69"/>
      <c r="R2003" s="75">
        <f>'VARIABLES DE ENTRADA'!$A$34</f>
        <v>22</v>
      </c>
      <c r="S2003" s="75" t="str">
        <f>'VARIABLES DE ENTRADA'!$B$34</f>
        <v>INDICADORES DEL MOTOR</v>
      </c>
      <c r="T2003" s="75"/>
      <c r="U2003" s="75"/>
      <c r="V2003" s="75"/>
      <c r="W2003" s="75"/>
      <c r="X2003" s="75"/>
      <c r="Y2003" s="75"/>
      <c r="Z2003" s="75"/>
      <c r="AA2003" s="70"/>
      <c r="AB2003" s="70"/>
      <c r="AC2003" s="76">
        <f>'VARIABLES DE ENTRADA'!$C$34</f>
        <v>2</v>
      </c>
      <c r="AD2003" s="69"/>
      <c r="AE2003" s="70"/>
      <c r="AF2003" s="70"/>
      <c r="AG2003" s="70"/>
      <c r="AH2003" s="69"/>
      <c r="AI2003" s="69"/>
    </row>
    <row r="2004" spans="1:35" ht="21" x14ac:dyDescent="0.35">
      <c r="A2004" s="69"/>
      <c r="B2004" s="70"/>
      <c r="C2004" s="69"/>
      <c r="D2004" s="75" t="str">
        <f>'VARIABLES DE ENTRADA'!$B$15</f>
        <v>SERVICIO</v>
      </c>
      <c r="E2004" s="75"/>
      <c r="F2004" s="75"/>
      <c r="G2004" s="75"/>
      <c r="H2004" s="75"/>
      <c r="I2004" s="75"/>
      <c r="J2004" s="75"/>
      <c r="K2004" s="75"/>
      <c r="L2004" s="70"/>
      <c r="M2004" s="70"/>
      <c r="N2004" s="76">
        <f>'VARIABLES DE ENTRADA'!$C$15</f>
        <v>6</v>
      </c>
      <c r="O2004" s="70"/>
      <c r="P2004" s="70"/>
      <c r="Q2004" s="69"/>
      <c r="R2004" s="75">
        <f>'VARIABLES DE ENTRADA'!$A$35</f>
        <v>23</v>
      </c>
      <c r="S2004" s="75" t="str">
        <f>'VARIABLES DE ENTRADA'!$B$35</f>
        <v>ESCAPE</v>
      </c>
      <c r="T2004" s="75"/>
      <c r="U2004" s="75"/>
      <c r="V2004" s="75"/>
      <c r="W2004" s="75"/>
      <c r="X2004" s="75"/>
      <c r="Y2004" s="75"/>
      <c r="Z2004" s="75"/>
      <c r="AA2004" s="70"/>
      <c r="AB2004" s="70"/>
      <c r="AC2004" s="76">
        <f>'VARIABLES DE ENTRADA'!$C$35</f>
        <v>2</v>
      </c>
      <c r="AD2004" s="69"/>
      <c r="AE2004" s="70"/>
      <c r="AF2004" s="70"/>
      <c r="AG2004" s="70"/>
      <c r="AH2004" s="69"/>
      <c r="AI2004" s="69"/>
    </row>
    <row r="2005" spans="1:35" ht="21" x14ac:dyDescent="0.35">
      <c r="A2005" s="69"/>
      <c r="B2005" s="70"/>
      <c r="C2005" s="69"/>
      <c r="D2005" s="75" t="str">
        <f>'VARIABLES DE ENTRADA'!$B$16</f>
        <v>AIRE ACONDICIONADO</v>
      </c>
      <c r="E2005" s="75"/>
      <c r="F2005" s="75"/>
      <c r="G2005" s="75"/>
      <c r="H2005" s="75"/>
      <c r="I2005" s="75"/>
      <c r="J2005" s="75"/>
      <c r="K2005" s="75"/>
      <c r="L2005" s="70"/>
      <c r="M2005" s="70"/>
      <c r="N2005" s="76">
        <f>'VARIABLES DE ENTRADA'!$C$16</f>
        <v>4</v>
      </c>
      <c r="O2005" s="70"/>
      <c r="P2005" s="70"/>
      <c r="Q2005" s="69"/>
      <c r="R2005" s="75">
        <f>'VARIABLES DE ENTRADA'!$A$36</f>
        <v>24</v>
      </c>
      <c r="S2005" s="75" t="str">
        <f>'VARIABLES DE ENTRADA'!$B$36</f>
        <v>LUBRICACIÓN DEL MOTOR</v>
      </c>
      <c r="T2005" s="75"/>
      <c r="U2005" s="75"/>
      <c r="V2005" s="75"/>
      <c r="W2005" s="75"/>
      <c r="X2005" s="75"/>
      <c r="Y2005" s="75"/>
      <c r="Z2005" s="75"/>
      <c r="AA2005" s="70"/>
      <c r="AB2005" s="70"/>
      <c r="AC2005" s="76">
        <f>'VARIABLES DE ENTRADA'!$C$36</f>
        <v>2</v>
      </c>
      <c r="AD2005" s="69"/>
      <c r="AE2005" s="70"/>
      <c r="AF2005" s="70"/>
      <c r="AG2005" s="70"/>
      <c r="AH2005" s="69"/>
      <c r="AI2005" s="69"/>
    </row>
    <row r="2006" spans="1:35" ht="21" x14ac:dyDescent="0.35">
      <c r="A2006" s="69"/>
      <c r="B2006" s="70"/>
      <c r="C2006" s="69"/>
      <c r="D2006" s="75" t="str">
        <f>'VARIABLES DE ENTRADA'!$B$17</f>
        <v>SISTEMA ELECTRICO</v>
      </c>
      <c r="E2006" s="75"/>
      <c r="F2006" s="75"/>
      <c r="G2006" s="75"/>
      <c r="H2006" s="75"/>
      <c r="I2006" s="75"/>
      <c r="J2006" s="75"/>
      <c r="K2006" s="75"/>
      <c r="L2006" s="70"/>
      <c r="M2006" s="70"/>
      <c r="N2006" s="76">
        <f>'VARIABLES DE ENTRADA'!$C$17</f>
        <v>4</v>
      </c>
      <c r="O2006" s="70"/>
      <c r="P2006" s="70"/>
      <c r="Q2006" s="69"/>
      <c r="R2006" s="75">
        <f>'VARIABLES DE ENTRADA'!$A$37</f>
        <v>25</v>
      </c>
      <c r="S2006" s="75" t="str">
        <f>'VARIABLES DE ENTRADA'!$B$37</f>
        <v>ARRANQUE</v>
      </c>
      <c r="T2006" s="75"/>
      <c r="U2006" s="75"/>
      <c r="V2006" s="75"/>
      <c r="W2006" s="75"/>
      <c r="X2006" s="75"/>
      <c r="Y2006" s="75"/>
      <c r="Z2006" s="75"/>
      <c r="AA2006" s="70"/>
      <c r="AB2006" s="70"/>
      <c r="AC2006" s="76">
        <f>'VARIABLES DE ENTRADA'!$C$37</f>
        <v>2</v>
      </c>
      <c r="AD2006" s="69"/>
      <c r="AE2006" s="70"/>
      <c r="AF2006" s="70"/>
      <c r="AG2006" s="70"/>
      <c r="AH2006" s="69"/>
      <c r="AI2006" s="69"/>
    </row>
    <row r="2007" spans="1:35" ht="21" x14ac:dyDescent="0.35">
      <c r="A2007" s="69"/>
      <c r="B2007" s="70"/>
      <c r="C2007" s="69"/>
      <c r="D2007" s="75" t="str">
        <f>'VARIABLES DE ENTRADA'!$B$18</f>
        <v>EQUIPAMIENTO Y AMOBLADO</v>
      </c>
      <c r="E2007" s="75"/>
      <c r="F2007" s="75"/>
      <c r="G2007" s="75"/>
      <c r="H2007" s="75"/>
      <c r="I2007" s="75"/>
      <c r="J2007" s="75"/>
      <c r="K2007" s="75"/>
      <c r="L2007" s="70"/>
      <c r="M2007" s="70"/>
      <c r="N2007" s="76">
        <f>'VARIABLES DE ENTRADA'!$C$18</f>
        <v>1</v>
      </c>
      <c r="O2007" s="70"/>
      <c r="P2007" s="70"/>
      <c r="Q2007" s="69"/>
      <c r="R2007" s="75">
        <f>'VARIABLES DE ENTRADA'!$F$13</f>
        <v>26</v>
      </c>
      <c r="S2007" s="75" t="str">
        <f>'VARIABLES DE ENTRADA'!$G$13</f>
        <v>KING AIR FAMILY</v>
      </c>
      <c r="T2007" s="69"/>
      <c r="U2007" s="70"/>
      <c r="V2007" s="70"/>
      <c r="W2007" s="70"/>
      <c r="X2007" s="70"/>
      <c r="Y2007" s="70"/>
      <c r="Z2007" s="70"/>
      <c r="AA2007" s="70"/>
      <c r="AB2007" s="70"/>
      <c r="AC2007" s="76">
        <f>'VARIABLES DE ENTRADA'!$H$13</f>
        <v>4</v>
      </c>
      <c r="AD2007" s="69"/>
      <c r="AE2007" s="70"/>
      <c r="AF2007" s="70"/>
      <c r="AG2007" s="70"/>
      <c r="AH2007" s="69"/>
      <c r="AI2007" s="69"/>
    </row>
    <row r="2008" spans="1:35" ht="21" x14ac:dyDescent="0.35">
      <c r="A2008" s="69"/>
      <c r="B2008" s="70"/>
      <c r="C2008" s="69"/>
      <c r="D2008" s="75" t="str">
        <f>'VARIABLES DE ENTRADA'!$B$19</f>
        <v>PROTECCIÓN DE FUEGO</v>
      </c>
      <c r="E2008" s="75"/>
      <c r="F2008" s="75"/>
      <c r="G2008" s="75"/>
      <c r="H2008" s="75"/>
      <c r="I2008" s="75"/>
      <c r="J2008" s="75"/>
      <c r="K2008" s="75"/>
      <c r="L2008" s="70"/>
      <c r="M2008" s="70"/>
      <c r="N2008" s="76">
        <f>'VARIABLES DE ENTRADA'!$C$19</f>
        <v>2</v>
      </c>
      <c r="O2008" s="70"/>
      <c r="P2008" s="70"/>
      <c r="Q2008" s="70"/>
      <c r="R2008" s="70"/>
      <c r="S2008" s="70"/>
      <c r="T2008" s="70"/>
      <c r="U2008" s="70"/>
      <c r="V2008" s="70"/>
      <c r="W2008" s="70"/>
      <c r="X2008" s="70"/>
      <c r="Y2008" s="70"/>
      <c r="Z2008" s="70"/>
      <c r="AA2008" s="70"/>
      <c r="AB2008" s="70"/>
      <c r="AC2008" s="70"/>
      <c r="AD2008" s="69"/>
      <c r="AE2008" s="70"/>
      <c r="AF2008" s="70"/>
      <c r="AG2008" s="70"/>
      <c r="AH2008" s="69"/>
      <c r="AI2008" s="69"/>
    </row>
    <row r="2009" spans="1:35" ht="21" x14ac:dyDescent="0.35">
      <c r="A2009" s="69"/>
      <c r="B2009" s="70"/>
      <c r="C2009" s="69"/>
      <c r="D2009" s="75" t="str">
        <f>'VARIABLES DE ENTRADA'!$B$20</f>
        <v>SISTEMA DE CONTROL</v>
      </c>
      <c r="E2009" s="75"/>
      <c r="F2009" s="75"/>
      <c r="G2009" s="75"/>
      <c r="H2009" s="75"/>
      <c r="I2009" s="75"/>
      <c r="J2009" s="75"/>
      <c r="K2009" s="75"/>
      <c r="L2009" s="70"/>
      <c r="M2009" s="70"/>
      <c r="N2009" s="76">
        <f>'VARIABLES DE ENTRADA'!$C$20</f>
        <v>6</v>
      </c>
      <c r="O2009" s="70"/>
      <c r="P2009" s="70"/>
      <c r="Q2009" s="69"/>
      <c r="R2009" s="70"/>
      <c r="S2009" s="70"/>
      <c r="T2009" s="70"/>
      <c r="U2009" s="70"/>
      <c r="V2009" s="70"/>
      <c r="W2009" s="70"/>
      <c r="X2009" s="70"/>
      <c r="Y2009" s="70"/>
      <c r="Z2009" s="70"/>
      <c r="AA2009" s="70"/>
      <c r="AB2009" s="70"/>
      <c r="AC2009" s="70"/>
      <c r="AD2009" s="69"/>
      <c r="AE2009" s="70"/>
      <c r="AF2009" s="70"/>
      <c r="AG2009" s="70"/>
      <c r="AH2009" s="69"/>
      <c r="AI2009" s="69"/>
    </row>
    <row r="2010" spans="1:35" ht="21" x14ac:dyDescent="0.35">
      <c r="A2010" s="69"/>
      <c r="B2010" s="70"/>
      <c r="C2010" s="69"/>
      <c r="D2010" s="75" t="str">
        <f>'VARIABLES DE ENTRADA'!$B$21</f>
        <v>SISTEMA DE COMBUSTIBLE</v>
      </c>
      <c r="E2010" s="75"/>
      <c r="F2010" s="75"/>
      <c r="G2010" s="75"/>
      <c r="H2010" s="75"/>
      <c r="I2010" s="75"/>
      <c r="J2010" s="75"/>
      <c r="K2010" s="75"/>
      <c r="L2010" s="70"/>
      <c r="M2010" s="70"/>
      <c r="N2010" s="76">
        <f>'VARIABLES DE ENTRADA'!$C$21</f>
        <v>4</v>
      </c>
      <c r="O2010" s="70"/>
      <c r="P2010" s="70"/>
      <c r="Q2010" s="70"/>
      <c r="R2010" s="70"/>
      <c r="S2010" s="70"/>
      <c r="T2010" s="70"/>
      <c r="U2010" s="70"/>
      <c r="V2010" s="70"/>
      <c r="W2010" s="70"/>
      <c r="X2010" s="70"/>
      <c r="Y2010" s="70"/>
      <c r="Z2010" s="70"/>
      <c r="AA2010" s="70"/>
      <c r="AB2010" s="70"/>
      <c r="AC2010" s="70"/>
      <c r="AD2010" s="69"/>
      <c r="AE2010" s="70"/>
      <c r="AF2010" s="70"/>
      <c r="AG2010" s="70"/>
      <c r="AH2010" s="69"/>
      <c r="AI2010" s="69"/>
    </row>
    <row r="2011" spans="1:35" ht="21" x14ac:dyDescent="0.35">
      <c r="A2011" s="69"/>
      <c r="B2011" s="70"/>
      <c r="C2011" s="69"/>
      <c r="D2011" s="75" t="str">
        <f>'VARIABLES DE ENTRADA'!$B$22</f>
        <v>SISTEMA HIDRÁULICO</v>
      </c>
      <c r="E2011" s="75"/>
      <c r="F2011" s="75"/>
      <c r="G2011" s="75"/>
      <c r="H2011" s="75"/>
      <c r="I2011" s="75"/>
      <c r="J2011" s="75"/>
      <c r="K2011" s="75"/>
      <c r="L2011" s="70"/>
      <c r="M2011" s="70"/>
      <c r="N2011" s="76">
        <f>'VARIABLES DE ENTRADA'!$C$22</f>
        <v>3</v>
      </c>
      <c r="O2011" s="70"/>
      <c r="P2011" s="70"/>
      <c r="Q2011" s="70"/>
      <c r="R2011" s="70"/>
      <c r="S2011" s="70"/>
      <c r="T2011" s="75"/>
      <c r="U2011" s="70"/>
      <c r="V2011" s="70"/>
      <c r="W2011" s="70"/>
      <c r="X2011" s="70"/>
      <c r="Y2011" s="70"/>
      <c r="Z2011" s="70"/>
      <c r="AA2011" s="70"/>
      <c r="AB2011" s="70"/>
      <c r="AC2011" s="70"/>
      <c r="AD2011" s="69"/>
      <c r="AE2011" s="70"/>
      <c r="AF2011" s="70"/>
      <c r="AG2011" s="70"/>
      <c r="AH2011" s="69"/>
      <c r="AI2011" s="69"/>
    </row>
    <row r="2012" spans="1:35" ht="21" x14ac:dyDescent="0.35">
      <c r="A2012" s="69"/>
      <c r="B2012" s="70"/>
      <c r="C2012" s="69"/>
      <c r="D2012" s="75" t="str">
        <f>'VARIABLES DE ENTRADA'!$B$23</f>
        <v xml:space="preserve">PROTECCIÓN DE HIELO Y LLUVIA </v>
      </c>
      <c r="E2012" s="75"/>
      <c r="F2012" s="75"/>
      <c r="G2012" s="75"/>
      <c r="H2012" s="75"/>
      <c r="I2012" s="75"/>
      <c r="J2012" s="75"/>
      <c r="K2012" s="75"/>
      <c r="L2012" s="70"/>
      <c r="M2012" s="70"/>
      <c r="N2012" s="76">
        <f>'VARIABLES DE ENTRADA'!$C$23</f>
        <v>3</v>
      </c>
      <c r="O2012" s="70"/>
      <c r="P2012" s="70"/>
      <c r="Q2012" s="70"/>
      <c r="R2012" s="70"/>
      <c r="S2012" s="70"/>
      <c r="T2012" s="70"/>
      <c r="U2012" s="70"/>
      <c r="V2012" s="70"/>
      <c r="W2012" s="70"/>
      <c r="X2012" s="70"/>
      <c r="Y2012" s="70"/>
      <c r="Z2012" s="70"/>
      <c r="AA2012" s="70"/>
      <c r="AB2012" s="70"/>
      <c r="AC2012" s="70"/>
      <c r="AD2012" s="69"/>
      <c r="AE2012" s="70"/>
      <c r="AF2012" s="70"/>
      <c r="AG2012" s="70"/>
      <c r="AH2012" s="69"/>
      <c r="AI2012" s="69"/>
    </row>
    <row r="2013" spans="1:35" ht="21" x14ac:dyDescent="0.35">
      <c r="A2013" s="69"/>
      <c r="B2013" s="70"/>
      <c r="C2013" s="69"/>
      <c r="D2013" s="75" t="str">
        <f>'VARIABLES DE ENTRADA'!$B$24</f>
        <v>INSTRUMENTOS</v>
      </c>
      <c r="E2013" s="75"/>
      <c r="F2013" s="75"/>
      <c r="G2013" s="75"/>
      <c r="H2013" s="75"/>
      <c r="I2013" s="75"/>
      <c r="J2013" s="75"/>
      <c r="K2013" s="75"/>
      <c r="L2013" s="70"/>
      <c r="M2013" s="70"/>
      <c r="N2013" s="76">
        <f>'VARIABLES DE ENTRADA'!$C$24</f>
        <v>2</v>
      </c>
      <c r="O2013" s="70"/>
      <c r="P2013" s="70"/>
      <c r="Q2013" s="70"/>
      <c r="R2013" s="70"/>
      <c r="S2013" s="70"/>
      <c r="T2013" s="70"/>
      <c r="U2013" s="70"/>
      <c r="V2013" s="70"/>
      <c r="W2013" s="70"/>
      <c r="X2013" s="70"/>
      <c r="Y2013" s="70"/>
      <c r="Z2013" s="70"/>
      <c r="AA2013" s="70"/>
      <c r="AB2013" s="70"/>
      <c r="AC2013" s="70"/>
      <c r="AD2013" s="69"/>
      <c r="AE2013" s="70"/>
      <c r="AF2013" s="70"/>
      <c r="AG2013" s="70"/>
      <c r="AH2013" s="69"/>
      <c r="AI2013" s="69"/>
    </row>
    <row r="2014" spans="1:35" ht="21" x14ac:dyDescent="0.35">
      <c r="A2014" s="69"/>
      <c r="B2014" s="70"/>
      <c r="C2014" s="69"/>
      <c r="D2014" s="75" t="str">
        <f>'VARIABLES DE ENTRADA'!$B$25</f>
        <v>TREN DE ATERRIZAJE</v>
      </c>
      <c r="E2014" s="75"/>
      <c r="F2014" s="75"/>
      <c r="G2014" s="75"/>
      <c r="H2014" s="75"/>
      <c r="I2014" s="75"/>
      <c r="J2014" s="75"/>
      <c r="K2014" s="75"/>
      <c r="L2014" s="70"/>
      <c r="M2014" s="70"/>
      <c r="N2014" s="76">
        <f>'VARIABLES DE ENTRADA'!$C$25</f>
        <v>4</v>
      </c>
      <c r="O2014" s="70"/>
      <c r="P2014" s="70"/>
      <c r="Q2014" s="70"/>
      <c r="R2014" s="70"/>
      <c r="S2014" s="70"/>
      <c r="T2014" s="70"/>
      <c r="U2014" s="70"/>
      <c r="V2014" s="70"/>
      <c r="W2014" s="70"/>
      <c r="X2014" s="70"/>
      <c r="Y2014" s="70"/>
      <c r="Z2014" s="70"/>
      <c r="AA2014" s="70"/>
      <c r="AB2014" s="70"/>
      <c r="AC2014" s="70"/>
      <c r="AD2014" s="69"/>
      <c r="AE2014" s="70"/>
      <c r="AF2014" s="70"/>
      <c r="AG2014" s="70"/>
      <c r="AH2014" s="69"/>
      <c r="AI2014" s="69"/>
    </row>
    <row r="2015" spans="1:35" ht="21" x14ac:dyDescent="0.35">
      <c r="A2015" s="69"/>
      <c r="B2015" s="70"/>
      <c r="C2015" s="69"/>
      <c r="D2015" s="75" t="str">
        <f>'VARIABLES DE ENTRADA'!$B$26</f>
        <v>MOTOPROPULSOR Y HÉLICE</v>
      </c>
      <c r="E2015" s="75"/>
      <c r="F2015" s="75"/>
      <c r="G2015" s="75"/>
      <c r="H2015" s="75"/>
      <c r="I2015" s="75"/>
      <c r="J2015" s="75"/>
      <c r="K2015" s="75"/>
      <c r="L2015" s="70"/>
      <c r="M2015" s="70"/>
      <c r="N2015" s="76">
        <f>'VARIABLES DE ENTRADA'!$C$26</f>
        <v>2</v>
      </c>
      <c r="O2015" s="70"/>
      <c r="P2015" s="70"/>
      <c r="Q2015" s="70"/>
      <c r="R2015" s="70"/>
      <c r="S2015" s="70"/>
      <c r="T2015" s="70"/>
      <c r="U2015" s="70"/>
      <c r="V2015" s="70"/>
      <c r="W2015" s="70"/>
      <c r="X2015" s="70"/>
      <c r="Y2015" s="70"/>
      <c r="Z2015" s="70"/>
      <c r="AA2015" s="70"/>
      <c r="AB2015" s="70"/>
      <c r="AC2015" s="70"/>
      <c r="AD2015" s="69"/>
      <c r="AE2015" s="70"/>
      <c r="AF2015" s="70"/>
      <c r="AG2015" s="70"/>
      <c r="AH2015" s="69"/>
      <c r="AI2015" s="69"/>
    </row>
    <row r="2016" spans="1:35" ht="21" x14ac:dyDescent="0.35">
      <c r="A2016" s="69"/>
      <c r="B2016" s="70"/>
      <c r="C2016" s="69"/>
      <c r="D2016" s="75" t="str">
        <f>'VARIABLES DE ENTRADA'!$B$27</f>
        <v>NEUMÁTICO</v>
      </c>
      <c r="E2016" s="75"/>
      <c r="F2016" s="75"/>
      <c r="G2016" s="75"/>
      <c r="H2016" s="75"/>
      <c r="I2016" s="75"/>
      <c r="J2016" s="75"/>
      <c r="K2016" s="75"/>
      <c r="L2016" s="70"/>
      <c r="M2016" s="70"/>
      <c r="N2016" s="76">
        <f>'VARIABLES DE ENTRADA'!$C$27</f>
        <v>3</v>
      </c>
      <c r="O2016" s="70"/>
      <c r="P2016" s="70"/>
      <c r="Q2016" s="70"/>
      <c r="R2016" s="70"/>
      <c r="S2016" s="70"/>
      <c r="T2016" s="70"/>
      <c r="U2016" s="70"/>
      <c r="V2016" s="70"/>
      <c r="W2016" s="70"/>
      <c r="X2016" s="70"/>
      <c r="Y2016" s="70"/>
      <c r="Z2016" s="70"/>
      <c r="AA2016" s="70"/>
      <c r="AB2016" s="70"/>
      <c r="AC2016" s="70"/>
      <c r="AD2016" s="69"/>
      <c r="AE2016" s="70"/>
      <c r="AF2016" s="70"/>
      <c r="AG2016" s="70"/>
      <c r="AH2016" s="69"/>
      <c r="AI2016" s="69"/>
    </row>
    <row r="2017" spans="1:35" ht="21" x14ac:dyDescent="0.35">
      <c r="A2017" s="69"/>
      <c r="B2017" s="70"/>
      <c r="C2017" s="69"/>
      <c r="D2017" s="75" t="str">
        <f>'VARIABLES DE ENTRADA'!$B$28</f>
        <v>PRÁCTICA ESTÁNDAR DE MOTOR</v>
      </c>
      <c r="E2017" s="75"/>
      <c r="F2017" s="75"/>
      <c r="G2017" s="75"/>
      <c r="H2017" s="75"/>
      <c r="I2017" s="75"/>
      <c r="J2017" s="75"/>
      <c r="K2017" s="75"/>
      <c r="L2017" s="70"/>
      <c r="M2017" s="70"/>
      <c r="N2017" s="76">
        <f>'VARIABLES DE ENTRADA'!$C$28</f>
        <v>4</v>
      </c>
      <c r="O2017" s="70"/>
      <c r="P2017" s="70"/>
      <c r="Q2017" s="70"/>
      <c r="R2017" s="70"/>
      <c r="S2017" s="70"/>
      <c r="T2017" s="70"/>
      <c r="U2017" s="70"/>
      <c r="V2017" s="70"/>
      <c r="W2017" s="70"/>
      <c r="X2017" s="70"/>
      <c r="Y2017" s="70"/>
      <c r="Z2017" s="70"/>
      <c r="AA2017" s="70"/>
      <c r="AB2017" s="70"/>
      <c r="AC2017" s="70"/>
      <c r="AD2017" s="69"/>
      <c r="AE2017" s="70"/>
      <c r="AF2017" s="70"/>
      <c r="AG2017" s="70"/>
      <c r="AH2017" s="69"/>
      <c r="AI2017" s="69"/>
    </row>
    <row r="2018" spans="1:35" ht="21" x14ac:dyDescent="0.35">
      <c r="A2018" s="69"/>
      <c r="B2018" s="70"/>
      <c r="C2018" s="69"/>
      <c r="D2018" s="75" t="str">
        <f>'VARIABLES DE ENTRADA'!$B$29</f>
        <v>PLANTA DE PODER</v>
      </c>
      <c r="E2018" s="75"/>
      <c r="F2018" s="75"/>
      <c r="G2018" s="75"/>
      <c r="H2018" s="75"/>
      <c r="I2018" s="75"/>
      <c r="J2018" s="75"/>
      <c r="K2018" s="75"/>
      <c r="L2018" s="70"/>
      <c r="M2018" s="70"/>
      <c r="N2018" s="76">
        <f>'VARIABLES DE ENTRADA'!$C$29</f>
        <v>3</v>
      </c>
      <c r="O2018" s="70"/>
      <c r="P2018" s="70"/>
      <c r="Q2018" s="70"/>
      <c r="R2018" s="70"/>
      <c r="S2018" s="70"/>
      <c r="T2018" s="70"/>
      <c r="U2018" s="70"/>
      <c r="V2018" s="70"/>
      <c r="W2018" s="70"/>
      <c r="X2018" s="70"/>
      <c r="Y2018" s="70"/>
      <c r="Z2018" s="70"/>
      <c r="AA2018" s="70"/>
      <c r="AB2018" s="70"/>
      <c r="AC2018" s="70"/>
      <c r="AD2018" s="69"/>
      <c r="AE2018" s="70"/>
      <c r="AF2018" s="70"/>
      <c r="AG2018" s="70"/>
      <c r="AH2018" s="69"/>
      <c r="AI2018" s="69"/>
    </row>
    <row r="2019" spans="1:35" ht="21" x14ac:dyDescent="0.35">
      <c r="A2019" s="69"/>
      <c r="B2019" s="70"/>
      <c r="C2019" s="69"/>
      <c r="D2019" s="75" t="str">
        <f>'VARIABLES DE ENTRADA'!$B$30</f>
        <v>SISTEMA DE COMBUSTIBLE DEL MOTOR</v>
      </c>
      <c r="E2019" s="75"/>
      <c r="F2019" s="75"/>
      <c r="G2019" s="75"/>
      <c r="H2019" s="75"/>
      <c r="I2019" s="75"/>
      <c r="J2019" s="75"/>
      <c r="K2019" s="75"/>
      <c r="L2019" s="70"/>
      <c r="M2019" s="70"/>
      <c r="N2019" s="76">
        <f>'VARIABLES DE ENTRADA'!$C$30</f>
        <v>3</v>
      </c>
      <c r="O2019" s="70"/>
      <c r="P2019" s="70"/>
      <c r="Q2019" s="70"/>
      <c r="R2019" s="70"/>
      <c r="S2019" s="70"/>
      <c r="T2019" s="70"/>
      <c r="U2019" s="70"/>
      <c r="V2019" s="70"/>
      <c r="W2019" s="70"/>
      <c r="X2019" s="70"/>
      <c r="Y2019" s="70"/>
      <c r="Z2019" s="70"/>
      <c r="AA2019" s="70"/>
      <c r="AB2019" s="70"/>
      <c r="AC2019" s="70"/>
      <c r="AD2019" s="69"/>
      <c r="AE2019" s="70"/>
      <c r="AF2019" s="70"/>
      <c r="AG2019" s="70"/>
      <c r="AH2019" s="69"/>
      <c r="AI2019" s="69"/>
    </row>
    <row r="2020" spans="1:35" ht="21" x14ac:dyDescent="0.35">
      <c r="A2020" s="69"/>
      <c r="B2020" s="70"/>
      <c r="C2020" s="69"/>
      <c r="D2020" s="75" t="str">
        <f>'VARIABLES DE ENTRADA'!$B$31</f>
        <v>IGNICIÓN</v>
      </c>
      <c r="E2020" s="75"/>
      <c r="F2020" s="75"/>
      <c r="G2020" s="75"/>
      <c r="H2020" s="75"/>
      <c r="I2020" s="75"/>
      <c r="J2020" s="75"/>
      <c r="K2020" s="75"/>
      <c r="L2020" s="70"/>
      <c r="M2020" s="70"/>
      <c r="N2020" s="76">
        <f>'VARIABLES DE ENTRADA'!$C$31</f>
        <v>2</v>
      </c>
      <c r="O2020" s="70"/>
      <c r="P2020" s="70"/>
      <c r="Q2020" s="70"/>
      <c r="R2020" s="70"/>
      <c r="S2020" s="70"/>
      <c r="T2020" s="70"/>
      <c r="U2020" s="70"/>
      <c r="V2020" s="70"/>
      <c r="W2020" s="70"/>
      <c r="X2020" s="70"/>
      <c r="Y2020" s="70"/>
      <c r="Z2020" s="70"/>
      <c r="AA2020" s="70"/>
      <c r="AB2020" s="70"/>
      <c r="AC2020" s="70"/>
      <c r="AD2020" s="69"/>
      <c r="AE2020" s="70"/>
      <c r="AF2020" s="70"/>
      <c r="AG2020" s="70"/>
      <c r="AH2020" s="69"/>
      <c r="AI2020" s="69"/>
    </row>
    <row r="2021" spans="1:35" ht="21" x14ac:dyDescent="0.35">
      <c r="A2021" s="69"/>
      <c r="B2021" s="70"/>
      <c r="C2021" s="69"/>
      <c r="D2021" s="75" t="str">
        <f>'VARIABLES DE ENTRADA'!$B$32</f>
        <v>AIRE</v>
      </c>
      <c r="E2021" s="75"/>
      <c r="F2021" s="75"/>
      <c r="G2021" s="75"/>
      <c r="H2021" s="75"/>
      <c r="I2021" s="75"/>
      <c r="J2021" s="75"/>
      <c r="K2021" s="75"/>
      <c r="L2021" s="70"/>
      <c r="M2021" s="70"/>
      <c r="N2021" s="76">
        <f>'VARIABLES DE ENTRADA'!$C$32</f>
        <v>2</v>
      </c>
      <c r="O2021" s="70"/>
      <c r="P2021" s="70"/>
      <c r="Q2021" s="70"/>
      <c r="R2021" s="70"/>
      <c r="S2021" s="70"/>
      <c r="T2021" s="70"/>
      <c r="U2021" s="70"/>
      <c r="V2021" s="70"/>
      <c r="W2021" s="70"/>
      <c r="X2021" s="70"/>
      <c r="Y2021" s="70"/>
      <c r="Z2021" s="70"/>
      <c r="AA2021" s="70"/>
      <c r="AB2021" s="70"/>
      <c r="AC2021" s="70"/>
      <c r="AD2021" s="69"/>
      <c r="AE2021" s="70"/>
      <c r="AF2021" s="70"/>
      <c r="AG2021" s="70"/>
      <c r="AH2021" s="69"/>
      <c r="AI2021" s="69"/>
    </row>
    <row r="2022" spans="1:35" x14ac:dyDescent="0.25">
      <c r="A2022" s="69"/>
      <c r="B2022" s="70"/>
      <c r="C2022" s="69"/>
      <c r="D2022" s="69"/>
      <c r="E2022" s="69"/>
      <c r="F2022" s="69"/>
      <c r="G2022" s="69"/>
      <c r="H2022" s="69"/>
      <c r="I2022" s="69"/>
      <c r="J2022" s="69"/>
      <c r="K2022" s="69"/>
      <c r="L2022" s="69"/>
      <c r="M2022" s="70"/>
      <c r="N2022" s="70"/>
      <c r="O2022" s="70"/>
      <c r="P2022" s="70"/>
      <c r="Q2022" s="70"/>
      <c r="R2022" s="70"/>
      <c r="S2022" s="70"/>
      <c r="T2022" s="70"/>
      <c r="U2022" s="70"/>
      <c r="V2022" s="70"/>
      <c r="W2022" s="70"/>
      <c r="X2022" s="70"/>
      <c r="Y2022" s="70"/>
      <c r="Z2022" s="70"/>
      <c r="AA2022" s="70"/>
      <c r="AB2022" s="70"/>
      <c r="AC2022" s="70"/>
      <c r="AD2022" s="70"/>
      <c r="AE2022" s="70"/>
      <c r="AF2022" s="70"/>
      <c r="AG2022" s="70"/>
      <c r="AH2022" s="69"/>
      <c r="AI2022" s="69"/>
    </row>
    <row r="2023" spans="1:35" x14ac:dyDescent="0.25">
      <c r="A2023" s="69"/>
      <c r="B2023" s="70"/>
      <c r="C2023" s="69"/>
      <c r="D2023" s="69"/>
      <c r="E2023" s="69"/>
      <c r="F2023" s="69"/>
      <c r="G2023" s="69"/>
      <c r="H2023" s="69"/>
      <c r="I2023" s="69"/>
      <c r="J2023" s="69"/>
      <c r="K2023" s="69"/>
      <c r="L2023" s="69"/>
      <c r="M2023" s="70"/>
      <c r="N2023" s="70"/>
      <c r="O2023" s="70"/>
      <c r="P2023" s="70"/>
      <c r="Q2023" s="70"/>
      <c r="R2023" s="70"/>
      <c r="S2023" s="70"/>
      <c r="T2023" s="70"/>
      <c r="U2023" s="70"/>
      <c r="V2023" s="70"/>
      <c r="W2023" s="70"/>
      <c r="X2023" s="70"/>
      <c r="Y2023" s="70"/>
      <c r="Z2023" s="70"/>
      <c r="AA2023" s="70"/>
      <c r="AB2023" s="70"/>
      <c r="AC2023" s="70"/>
      <c r="AD2023" s="70"/>
      <c r="AE2023" s="70"/>
      <c r="AF2023" s="70"/>
      <c r="AG2023" s="70"/>
      <c r="AH2023" s="69"/>
      <c r="AI2023" s="69"/>
    </row>
    <row r="2024" spans="1:35" ht="23.25" x14ac:dyDescent="0.35">
      <c r="A2024" s="69"/>
      <c r="B2024" s="70"/>
      <c r="C2024" s="69"/>
      <c r="D2024" s="69"/>
      <c r="E2024" s="69"/>
      <c r="F2024" s="69"/>
      <c r="G2024" s="69"/>
      <c r="H2024" s="69"/>
      <c r="I2024" s="77" t="s">
        <v>42</v>
      </c>
      <c r="J2024" s="77"/>
      <c r="K2024" s="78"/>
      <c r="L2024" s="78"/>
      <c r="M2024" s="78"/>
      <c r="N2024" s="78"/>
      <c r="O2024" s="78"/>
      <c r="P2024" s="78"/>
      <c r="Q2024" s="78"/>
      <c r="R2024" s="78"/>
      <c r="S2024" s="78"/>
      <c r="T2024" s="77">
        <f>'VARIABLES DE ENTRADA'!$K$137</f>
        <v>0</v>
      </c>
      <c r="U2024" s="78"/>
      <c r="V2024" s="78"/>
      <c r="W2024" s="78"/>
      <c r="X2024" s="78"/>
      <c r="Y2024" s="78"/>
      <c r="Z2024" s="70"/>
      <c r="AA2024" s="70"/>
      <c r="AB2024" s="70"/>
      <c r="AC2024" s="70"/>
      <c r="AD2024" s="70"/>
      <c r="AE2024" s="70"/>
      <c r="AF2024" s="70"/>
      <c r="AG2024" s="70"/>
      <c r="AH2024" s="69"/>
      <c r="AI2024" s="69"/>
    </row>
    <row r="2025" spans="1:35" ht="23.25" x14ac:dyDescent="0.35">
      <c r="A2025" s="69"/>
      <c r="B2025" s="70"/>
      <c r="C2025" s="79"/>
      <c r="D2025" s="79"/>
      <c r="E2025" s="79"/>
      <c r="F2025" s="79"/>
      <c r="G2025" s="79"/>
      <c r="H2025" s="79"/>
      <c r="I2025" s="77" t="s">
        <v>43</v>
      </c>
      <c r="J2025" s="77"/>
      <c r="K2025" s="78"/>
      <c r="L2025" s="78"/>
      <c r="M2025" s="78"/>
      <c r="N2025" s="78"/>
      <c r="O2025" s="78"/>
      <c r="P2025" s="78"/>
      <c r="Q2025" s="78"/>
      <c r="R2025" s="78"/>
      <c r="S2025" s="78"/>
      <c r="T2025" s="77">
        <f>'VARIABLES DE ENTRADA'!$I$137</f>
        <v>0</v>
      </c>
      <c r="U2025" s="78"/>
      <c r="V2025" s="78"/>
      <c r="W2025" s="78"/>
      <c r="X2025" s="78"/>
      <c r="Y2025" s="78"/>
      <c r="Z2025" s="70"/>
      <c r="AA2025" s="70"/>
      <c r="AB2025" s="70"/>
      <c r="AC2025" s="70"/>
      <c r="AD2025" s="70"/>
      <c r="AE2025" s="70"/>
      <c r="AF2025" s="70"/>
      <c r="AG2025" s="70"/>
      <c r="AH2025" s="69"/>
      <c r="AI2025" s="69"/>
    </row>
    <row r="2026" spans="1:35" ht="23.25" x14ac:dyDescent="0.35">
      <c r="A2026" s="69"/>
      <c r="B2026" s="70"/>
      <c r="C2026" s="70"/>
      <c r="D2026" s="70"/>
      <c r="E2026" s="70"/>
      <c r="F2026" s="70"/>
      <c r="G2026" s="70"/>
      <c r="H2026" s="70"/>
      <c r="I2026" s="77" t="s">
        <v>36</v>
      </c>
      <c r="J2026" s="77"/>
      <c r="K2026" s="78"/>
      <c r="L2026" s="78"/>
      <c r="M2026" s="78"/>
      <c r="N2026" s="78"/>
      <c r="O2026" s="78"/>
      <c r="P2026" s="78"/>
      <c r="Q2026" s="78"/>
      <c r="R2026" s="78"/>
      <c r="S2026" s="78"/>
      <c r="T2026" s="78">
        <f>'VARIABLES DE ENTRADA'!$L$137</f>
        <v>0</v>
      </c>
      <c r="U2026" s="78"/>
      <c r="V2026" s="78"/>
      <c r="W2026" s="78"/>
      <c r="X2026" s="78"/>
      <c r="Y2026" s="78"/>
      <c r="Z2026" s="70"/>
      <c r="AA2026" s="70"/>
      <c r="AB2026" s="70"/>
      <c r="AC2026" s="70"/>
      <c r="AD2026" s="70"/>
      <c r="AE2026" s="70"/>
      <c r="AF2026" s="70"/>
      <c r="AG2026" s="70"/>
      <c r="AH2026" s="69"/>
      <c r="AI2026" s="69"/>
    </row>
    <row r="2027" spans="1:35" ht="23.25" x14ac:dyDescent="0.35">
      <c r="A2027" s="69"/>
      <c r="B2027" s="70"/>
      <c r="C2027" s="70"/>
      <c r="D2027" s="70"/>
      <c r="E2027" s="70"/>
      <c r="F2027" s="70"/>
      <c r="G2027" s="70"/>
      <c r="H2027" s="70"/>
      <c r="I2027" s="80" t="s">
        <v>45</v>
      </c>
      <c r="J2027" s="70"/>
      <c r="K2027" s="70"/>
      <c r="L2027" s="70"/>
      <c r="M2027" s="70"/>
      <c r="N2027" s="70"/>
      <c r="O2027" s="70"/>
      <c r="P2027" s="70"/>
      <c r="Q2027" s="70"/>
      <c r="R2027" s="70"/>
      <c r="S2027" s="70"/>
      <c r="T2027" s="78" t="str">
        <f>'VARIABLES DE ENTRADA'!$G$43</f>
        <v>30 DE SEPTIEMBRE DE 2019</v>
      </c>
      <c r="U2027" s="78"/>
      <c r="V2027" s="70"/>
      <c r="W2027" s="70"/>
      <c r="X2027" s="70"/>
      <c r="Y2027" s="70"/>
      <c r="Z2027" s="70"/>
      <c r="AA2027" s="70"/>
      <c r="AB2027" s="70"/>
      <c r="AC2027" s="70"/>
      <c r="AD2027" s="70"/>
      <c r="AE2027" s="70"/>
      <c r="AF2027" s="70"/>
      <c r="AG2027" s="70"/>
      <c r="AH2027" s="69"/>
      <c r="AI2027" s="69"/>
    </row>
    <row r="2028" spans="1:35" ht="23.25" x14ac:dyDescent="0.35">
      <c r="A2028" s="69"/>
      <c r="B2028" s="70"/>
      <c r="C2028" s="70"/>
      <c r="D2028" s="70"/>
      <c r="E2028" s="70"/>
      <c r="F2028" s="70"/>
      <c r="G2028" s="70"/>
      <c r="H2028" s="70"/>
      <c r="I2028" s="80" t="s">
        <v>46</v>
      </c>
      <c r="J2028" s="70"/>
      <c r="K2028" s="70"/>
      <c r="L2028" s="70"/>
      <c r="M2028" s="70"/>
      <c r="N2028" s="70"/>
      <c r="O2028" s="70"/>
      <c r="P2028" s="70"/>
      <c r="Q2028" s="70"/>
      <c r="R2028" s="70"/>
      <c r="S2028" s="70"/>
      <c r="T2028" s="78" t="str">
        <f>'VARIABLES DE ENTRADA'!$G$44</f>
        <v>18 DE OCTUBRE DE 2019</v>
      </c>
      <c r="U2028" s="78"/>
      <c r="V2028" s="70"/>
      <c r="W2028" s="70"/>
      <c r="X2028" s="70"/>
      <c r="Y2028" s="70"/>
      <c r="Z2028" s="70"/>
      <c r="AA2028" s="70"/>
      <c r="AB2028" s="70"/>
      <c r="AC2028" s="70"/>
      <c r="AD2028" s="70"/>
      <c r="AE2028" s="70"/>
      <c r="AF2028" s="70"/>
      <c r="AG2028" s="70"/>
      <c r="AH2028" s="69"/>
      <c r="AI2028" s="69"/>
    </row>
    <row r="2029" spans="1:35" ht="23.25" x14ac:dyDescent="0.35">
      <c r="A2029" s="69"/>
      <c r="B2029" s="70"/>
      <c r="C2029" s="70"/>
      <c r="D2029" s="70"/>
      <c r="E2029" s="70"/>
      <c r="F2029" s="70"/>
      <c r="G2029" s="70"/>
      <c r="H2029" s="70"/>
      <c r="I2029" s="77" t="s">
        <v>37</v>
      </c>
      <c r="J2029" s="77"/>
      <c r="K2029" s="78"/>
      <c r="L2029" s="78"/>
      <c r="M2029" s="78"/>
      <c r="N2029" s="78"/>
      <c r="O2029" s="78"/>
      <c r="P2029" s="78"/>
      <c r="Q2029" s="78"/>
      <c r="R2029" s="78"/>
      <c r="S2029" s="78"/>
      <c r="T2029" s="78">
        <f>'VARIABLES DE ENTRADA'!$M$137</f>
        <v>0</v>
      </c>
      <c r="U2029" s="78"/>
      <c r="V2029" s="78"/>
      <c r="W2029" s="78"/>
      <c r="X2029" s="78"/>
      <c r="Y2029" s="78"/>
      <c r="Z2029" s="70"/>
      <c r="AA2029" s="70"/>
      <c r="AB2029" s="70"/>
      <c r="AC2029" s="70"/>
      <c r="AD2029" s="70"/>
      <c r="AE2029" s="70"/>
      <c r="AF2029" s="70"/>
      <c r="AG2029" s="70"/>
      <c r="AH2029" s="69"/>
      <c r="AI2029" s="69"/>
    </row>
    <row r="2030" spans="1:35" x14ac:dyDescent="0.25">
      <c r="A2030" s="69"/>
      <c r="B2030" s="70"/>
      <c r="C2030" s="70"/>
      <c r="D2030" s="70"/>
      <c r="E2030" s="70"/>
      <c r="F2030" s="70"/>
      <c r="G2030" s="70"/>
      <c r="H2030" s="70"/>
      <c r="I2030" s="70"/>
      <c r="J2030" s="70"/>
      <c r="K2030" s="70"/>
      <c r="L2030" s="70"/>
      <c r="M2030" s="70"/>
      <c r="N2030" s="70"/>
      <c r="O2030" s="70"/>
      <c r="P2030" s="70"/>
      <c r="Q2030" s="70"/>
      <c r="R2030" s="70"/>
      <c r="S2030" s="70"/>
      <c r="T2030" s="70"/>
      <c r="U2030" s="70"/>
      <c r="V2030" s="70"/>
      <c r="W2030" s="70"/>
      <c r="X2030" s="70"/>
      <c r="Y2030" s="70"/>
      <c r="Z2030" s="70"/>
      <c r="AA2030" s="70"/>
      <c r="AB2030" s="70"/>
      <c r="AC2030" s="70"/>
      <c r="AD2030" s="70"/>
      <c r="AE2030" s="70"/>
      <c r="AF2030" s="70"/>
      <c r="AG2030" s="70"/>
      <c r="AH2030" s="69"/>
      <c r="AI2030" s="69"/>
    </row>
    <row r="2031" spans="1:35" ht="21" x14ac:dyDescent="0.35">
      <c r="A2031" s="75" t="s">
        <v>44</v>
      </c>
      <c r="B2031" s="69"/>
      <c r="C2031" s="70"/>
      <c r="D2031" s="70"/>
      <c r="E2031" s="70"/>
      <c r="F2031" s="70"/>
      <c r="G2031" s="70"/>
      <c r="H2031" s="70"/>
      <c r="I2031" s="70"/>
      <c r="J2031" s="70"/>
      <c r="K2031" s="70"/>
      <c r="L2031" s="70"/>
      <c r="M2031" s="70"/>
      <c r="N2031" s="70"/>
      <c r="O2031" s="70"/>
      <c r="P2031" s="70"/>
      <c r="Q2031" s="70"/>
      <c r="R2031" s="70"/>
      <c r="S2031" s="70"/>
      <c r="T2031" s="70"/>
      <c r="U2031" s="70"/>
      <c r="V2031" s="70"/>
      <c r="W2031" s="70"/>
      <c r="X2031" s="70"/>
      <c r="Y2031" s="70"/>
      <c r="Z2031" s="70"/>
      <c r="AA2031" s="70"/>
      <c r="AB2031" s="70"/>
      <c r="AC2031" s="70"/>
      <c r="AD2031" s="69"/>
      <c r="AE2031" s="70"/>
      <c r="AF2031" s="70"/>
      <c r="AG2031" s="70"/>
      <c r="AH2031" s="69"/>
      <c r="AI2031" s="69"/>
    </row>
    <row r="2032" spans="1:35" ht="21" x14ac:dyDescent="0.35">
      <c r="A2032" s="75" t="s">
        <v>40</v>
      </c>
      <c r="B2032" s="69"/>
      <c r="C2032" s="70"/>
      <c r="D2032" s="70"/>
      <c r="E2032" s="70"/>
      <c r="F2032" s="70"/>
      <c r="G2032" s="70"/>
      <c r="H2032" s="70"/>
      <c r="I2032" s="70"/>
      <c r="J2032" s="70"/>
      <c r="K2032" s="70"/>
      <c r="L2032" s="70"/>
      <c r="M2032" s="70"/>
      <c r="N2032" s="70"/>
      <c r="O2032" s="70"/>
      <c r="P2032" s="70"/>
      <c r="Q2032" s="70"/>
      <c r="R2032" s="70"/>
      <c r="S2032" s="70"/>
      <c r="T2032" s="70"/>
      <c r="U2032" s="70"/>
      <c r="V2032" s="70"/>
      <c r="W2032" s="70"/>
      <c r="X2032" s="70"/>
      <c r="Y2032" s="70"/>
      <c r="Z2032" s="70"/>
      <c r="AA2032" s="70"/>
      <c r="AB2032" s="70"/>
      <c r="AC2032" s="70"/>
      <c r="AD2032" s="75" t="str">
        <f>'VARIABLES DE ENTRADA'!$G$40</f>
        <v>JI-DC-002-01</v>
      </c>
      <c r="AE2032" s="70"/>
      <c r="AF2032" s="70"/>
      <c r="AG2032" s="70"/>
      <c r="AH2032" s="69"/>
      <c r="AI2032" s="69"/>
    </row>
    <row r="2033" spans="1:35" x14ac:dyDescent="0.25">
      <c r="A2033" s="69"/>
      <c r="B2033" s="69"/>
      <c r="C2033" s="69"/>
      <c r="D2033" s="69"/>
      <c r="E2033" s="69"/>
      <c r="F2033" s="69"/>
      <c r="G2033" s="69"/>
      <c r="H2033" s="69"/>
      <c r="I2033" s="69"/>
      <c r="J2033" s="69"/>
      <c r="K2033" s="69"/>
      <c r="L2033" s="69"/>
      <c r="M2033" s="69"/>
      <c r="N2033" s="69"/>
      <c r="O2033" s="69"/>
      <c r="P2033" s="69"/>
      <c r="Q2033" s="69"/>
      <c r="R2033" s="69"/>
      <c r="S2033" s="69"/>
      <c r="T2033" s="69"/>
      <c r="U2033" s="69"/>
      <c r="V2033" s="69"/>
      <c r="W2033" s="69"/>
      <c r="X2033" s="69"/>
      <c r="Y2033" s="69"/>
      <c r="Z2033" s="69"/>
      <c r="AA2033" s="69"/>
      <c r="AB2033" s="69"/>
      <c r="AC2033" s="69"/>
      <c r="AD2033" s="69"/>
      <c r="AE2033" s="69"/>
      <c r="AF2033" s="69"/>
      <c r="AG2033" s="69"/>
      <c r="AH2033" s="69"/>
      <c r="AI2033" s="69"/>
    </row>
    <row r="2034" spans="1:35" x14ac:dyDescent="0.25">
      <c r="A2034" s="69"/>
      <c r="B2034" s="69"/>
      <c r="C2034" s="69"/>
      <c r="D2034" s="69"/>
      <c r="E2034" s="69"/>
      <c r="F2034" s="69"/>
      <c r="G2034" s="69"/>
      <c r="H2034" s="69"/>
      <c r="I2034" s="69"/>
      <c r="J2034" s="69"/>
      <c r="K2034" s="69"/>
      <c r="L2034" s="69"/>
      <c r="M2034" s="69"/>
      <c r="N2034" s="69"/>
      <c r="O2034" s="69"/>
      <c r="P2034" s="69"/>
      <c r="Q2034" s="69"/>
      <c r="R2034" s="69"/>
      <c r="S2034" s="69"/>
      <c r="T2034" s="69"/>
      <c r="U2034" s="69"/>
      <c r="V2034" s="69"/>
      <c r="W2034" s="69"/>
      <c r="X2034" s="69"/>
      <c r="Y2034" s="69"/>
      <c r="Z2034" s="69"/>
      <c r="AA2034" s="69"/>
      <c r="AB2034" s="69"/>
      <c r="AC2034" s="69"/>
      <c r="AD2034" s="69"/>
      <c r="AE2034" s="69"/>
      <c r="AF2034" s="69"/>
      <c r="AG2034" s="69"/>
      <c r="AH2034" s="69"/>
      <c r="AI2034" s="69"/>
    </row>
    <row r="2042" spans="1:35" x14ac:dyDescent="0.25">
      <c r="B2042" s="24"/>
      <c r="C2042" s="24"/>
      <c r="D2042" s="24"/>
      <c r="E2042" s="24"/>
      <c r="F2042" s="24"/>
      <c r="G2042" s="24"/>
      <c r="H2042" s="24"/>
      <c r="I2042" s="24"/>
      <c r="J2042" s="24"/>
      <c r="K2042" s="24"/>
      <c r="L2042" s="24"/>
      <c r="M2042" s="24"/>
      <c r="N2042" s="24"/>
      <c r="O2042" s="24"/>
      <c r="P2042" s="24"/>
      <c r="Q2042" s="24"/>
      <c r="R2042" s="24"/>
      <c r="S2042" s="24"/>
      <c r="T2042" s="24"/>
      <c r="U2042" s="24"/>
      <c r="V2042" s="24"/>
      <c r="W2042" s="24"/>
      <c r="X2042" s="24"/>
      <c r="Y2042" s="24"/>
      <c r="Z2042" s="24"/>
      <c r="AA2042" s="24"/>
      <c r="AB2042" s="24"/>
      <c r="AC2042" s="24"/>
      <c r="AD2042" s="24"/>
      <c r="AE2042" s="24"/>
      <c r="AF2042" s="24"/>
      <c r="AG2042" s="24"/>
      <c r="AH2042" s="24"/>
      <c r="AI2042" s="24"/>
    </row>
    <row r="2043" spans="1:35" x14ac:dyDescent="0.25">
      <c r="B2043" s="24"/>
      <c r="C2043" s="24"/>
      <c r="D2043" s="24"/>
      <c r="E2043" s="24"/>
      <c r="F2043" s="24"/>
      <c r="G2043" s="24"/>
      <c r="H2043" s="24"/>
      <c r="I2043" s="24"/>
      <c r="J2043" s="24"/>
      <c r="K2043" s="24"/>
      <c r="L2043" s="24"/>
      <c r="M2043" s="24"/>
      <c r="N2043" s="24"/>
      <c r="O2043" s="24"/>
      <c r="P2043" s="24"/>
      <c r="Q2043" s="24"/>
      <c r="R2043" s="24"/>
      <c r="S2043" s="24"/>
      <c r="T2043" s="24"/>
      <c r="U2043" s="24"/>
      <c r="V2043" s="24"/>
      <c r="W2043" s="24"/>
      <c r="X2043" s="24"/>
      <c r="Y2043" s="24"/>
      <c r="Z2043" s="24"/>
      <c r="AA2043" s="24"/>
      <c r="AB2043" s="24"/>
      <c r="AC2043" s="24"/>
      <c r="AD2043" s="24"/>
      <c r="AE2043" s="24"/>
      <c r="AF2043" s="24"/>
      <c r="AG2043" s="24"/>
      <c r="AH2043" s="24"/>
      <c r="AI2043" s="24"/>
    </row>
    <row r="2044" spans="1:35" x14ac:dyDescent="0.25">
      <c r="B2044" s="24"/>
      <c r="C2044" s="24"/>
      <c r="D2044" s="24"/>
      <c r="E2044" s="24"/>
      <c r="F2044" s="24"/>
      <c r="G2044" s="24"/>
      <c r="H2044" s="24"/>
      <c r="I2044" s="24"/>
      <c r="J2044" s="24"/>
      <c r="K2044" s="24"/>
      <c r="L2044" s="24"/>
      <c r="M2044" s="24"/>
      <c r="N2044" s="24"/>
      <c r="O2044" s="24"/>
      <c r="P2044" s="24"/>
      <c r="Q2044" s="24"/>
      <c r="R2044" s="24"/>
      <c r="S2044" s="24"/>
      <c r="T2044" s="24"/>
      <c r="U2044" s="24"/>
      <c r="V2044" s="24"/>
      <c r="W2044" s="24"/>
      <c r="X2044" s="24"/>
      <c r="Y2044" s="24"/>
      <c r="Z2044" s="24"/>
      <c r="AA2044" s="24"/>
      <c r="AB2044" s="24"/>
      <c r="AC2044" s="24"/>
      <c r="AD2044" s="24"/>
      <c r="AE2044" s="24"/>
      <c r="AF2044" s="24"/>
      <c r="AG2044" s="24"/>
      <c r="AH2044" s="24"/>
      <c r="AI2044" s="24"/>
    </row>
    <row r="2051" spans="1:35" ht="44.25" x14ac:dyDescent="0.25">
      <c r="A2051" s="93" t="s">
        <v>59</v>
      </c>
      <c r="B2051" s="93"/>
      <c r="C2051" s="93"/>
      <c r="D2051" s="93"/>
      <c r="E2051" s="93"/>
      <c r="F2051" s="93"/>
      <c r="G2051" s="93"/>
      <c r="H2051" s="93"/>
      <c r="I2051" s="93"/>
      <c r="J2051" s="93"/>
      <c r="K2051" s="93"/>
      <c r="L2051" s="93"/>
      <c r="M2051" s="93"/>
      <c r="N2051" s="93"/>
      <c r="O2051" s="93"/>
      <c r="P2051" s="93"/>
      <c r="Q2051" s="93"/>
      <c r="R2051" s="93"/>
      <c r="S2051" s="93"/>
      <c r="T2051" s="93"/>
      <c r="U2051" s="93"/>
      <c r="V2051" s="93"/>
      <c r="W2051" s="93"/>
      <c r="X2051" s="93"/>
      <c r="Y2051" s="93"/>
      <c r="Z2051" s="93"/>
      <c r="AA2051" s="93"/>
      <c r="AB2051" s="93"/>
      <c r="AC2051" s="93"/>
      <c r="AD2051" s="93"/>
      <c r="AE2051" s="93"/>
      <c r="AF2051" s="93"/>
      <c r="AG2051" s="93"/>
      <c r="AH2051" s="93"/>
      <c r="AI2051" s="93"/>
    </row>
    <row r="2054" spans="1:35" ht="33" x14ac:dyDescent="0.25">
      <c r="A2054" s="92" t="s">
        <v>57</v>
      </c>
      <c r="B2054" s="92"/>
      <c r="C2054" s="92"/>
      <c r="D2054" s="92"/>
      <c r="E2054" s="92"/>
      <c r="F2054" s="92"/>
      <c r="G2054" s="92"/>
      <c r="H2054" s="92"/>
      <c r="I2054" s="92"/>
      <c r="J2054" s="92"/>
      <c r="K2054" s="92"/>
      <c r="L2054" s="92"/>
      <c r="M2054" s="92"/>
      <c r="N2054" s="92"/>
      <c r="O2054" s="92"/>
      <c r="P2054" s="92"/>
      <c r="Q2054" s="92"/>
      <c r="R2054" s="92"/>
      <c r="S2054" s="92"/>
      <c r="T2054" s="92"/>
      <c r="U2054" s="92"/>
      <c r="V2054" s="92"/>
      <c r="W2054" s="92"/>
      <c r="X2054" s="92"/>
      <c r="Y2054" s="92"/>
      <c r="Z2054" s="92"/>
      <c r="AA2054" s="92"/>
      <c r="AB2054" s="92"/>
      <c r="AC2054" s="92"/>
      <c r="AD2054" s="92"/>
      <c r="AE2054" s="92"/>
      <c r="AF2054" s="92"/>
      <c r="AG2054" s="92"/>
      <c r="AH2054" s="92"/>
      <c r="AI2054" s="92"/>
    </row>
    <row r="2057" spans="1:35" ht="34.5" x14ac:dyDescent="0.25">
      <c r="B2057" s="89">
        <f>'VARIABLES DE ENTRADA'!$B$138</f>
        <v>0</v>
      </c>
      <c r="C2057" s="89"/>
      <c r="D2057" s="89"/>
      <c r="E2057" s="89"/>
      <c r="F2057" s="89"/>
      <c r="G2057" s="89"/>
      <c r="H2057" s="89"/>
      <c r="I2057" s="89"/>
      <c r="J2057" s="89"/>
      <c r="K2057" s="89"/>
      <c r="L2057" s="89"/>
      <c r="M2057" s="89"/>
      <c r="N2057" s="89"/>
      <c r="O2057" s="89"/>
      <c r="P2057" s="89"/>
      <c r="Q2057" s="89"/>
      <c r="R2057" s="89"/>
      <c r="S2057" s="89"/>
      <c r="T2057" s="89"/>
      <c r="U2057" s="89"/>
      <c r="V2057" s="89"/>
      <c r="W2057" s="89"/>
      <c r="X2057" s="89"/>
      <c r="Y2057" s="89"/>
      <c r="Z2057" s="89"/>
      <c r="AA2057" s="89"/>
      <c r="AB2057" s="89"/>
      <c r="AC2057" s="89"/>
      <c r="AD2057" s="89"/>
      <c r="AE2057" s="89"/>
      <c r="AF2057" s="89"/>
      <c r="AG2057" s="89"/>
      <c r="AH2057" s="89"/>
      <c r="AI2057" s="26"/>
    </row>
    <row r="2058" spans="1:35" x14ac:dyDescent="0.25">
      <c r="O2058" s="1"/>
    </row>
    <row r="2059" spans="1:35" ht="21.75" x14ac:dyDescent="0.25">
      <c r="B2059" s="90">
        <f>'VARIABLES DE ENTRADA'!$G$138</f>
        <v>0</v>
      </c>
      <c r="C2059" s="91"/>
      <c r="D2059" s="91"/>
      <c r="E2059" s="91"/>
      <c r="F2059" s="91"/>
      <c r="G2059" s="91"/>
      <c r="H2059" s="91"/>
      <c r="I2059" s="91"/>
      <c r="J2059" s="91"/>
      <c r="K2059" s="91"/>
      <c r="L2059" s="91"/>
      <c r="M2059" s="91"/>
      <c r="N2059" s="91"/>
      <c r="O2059" s="91"/>
      <c r="P2059" s="91"/>
      <c r="Q2059" s="91"/>
      <c r="R2059" s="91"/>
      <c r="S2059" s="91"/>
      <c r="T2059" s="91"/>
      <c r="U2059" s="91"/>
      <c r="V2059" s="91"/>
      <c r="W2059" s="91"/>
      <c r="X2059" s="91"/>
      <c r="Y2059" s="91"/>
      <c r="Z2059" s="91"/>
      <c r="AA2059" s="91"/>
      <c r="AB2059" s="91"/>
      <c r="AC2059" s="91"/>
      <c r="AD2059" s="91"/>
      <c r="AE2059" s="91"/>
      <c r="AF2059" s="91"/>
      <c r="AG2059" s="91"/>
      <c r="AH2059" s="91"/>
      <c r="AI2059" s="25"/>
    </row>
    <row r="2061" spans="1:35" ht="33" x14ac:dyDescent="0.25">
      <c r="A2061" s="92" t="s">
        <v>58</v>
      </c>
      <c r="B2061" s="92"/>
      <c r="C2061" s="92"/>
      <c r="D2061" s="92"/>
      <c r="E2061" s="92"/>
      <c r="F2061" s="92"/>
      <c r="G2061" s="92"/>
      <c r="H2061" s="92"/>
      <c r="I2061" s="92"/>
      <c r="J2061" s="92"/>
      <c r="K2061" s="92"/>
      <c r="L2061" s="92"/>
      <c r="M2061" s="92"/>
      <c r="N2061" s="92"/>
      <c r="O2061" s="92"/>
      <c r="P2061" s="92"/>
      <c r="Q2061" s="92"/>
      <c r="R2061" s="92"/>
      <c r="S2061" s="92"/>
      <c r="T2061" s="92"/>
      <c r="U2061" s="92"/>
      <c r="V2061" s="92"/>
      <c r="W2061" s="92"/>
      <c r="X2061" s="92"/>
      <c r="Y2061" s="92"/>
      <c r="Z2061" s="92"/>
      <c r="AA2061" s="92"/>
      <c r="AB2061" s="92"/>
      <c r="AC2061" s="92"/>
      <c r="AD2061" s="92"/>
      <c r="AE2061" s="92"/>
      <c r="AF2061" s="92"/>
      <c r="AG2061" s="92"/>
      <c r="AH2061" s="92"/>
      <c r="AI2061" s="92"/>
    </row>
    <row r="2063" spans="1:35" x14ac:dyDescent="0.25">
      <c r="G2063" s="94" t="str">
        <f>'VARIABLES DE ENTRADA'!$G$47</f>
        <v>CURSO DE ENTRENAMIENTO EN EL MANTENIMIENTO EN LÍNEA Y BASE DE BEECHCRAFT KING AIR 90/100/200/300.</v>
      </c>
      <c r="H2063" s="94"/>
      <c r="I2063" s="94"/>
      <c r="J2063" s="94"/>
      <c r="K2063" s="94"/>
      <c r="L2063" s="94"/>
      <c r="M2063" s="94"/>
      <c r="N2063" s="94"/>
      <c r="O2063" s="94"/>
      <c r="P2063" s="94"/>
      <c r="Q2063" s="94"/>
      <c r="R2063" s="94"/>
      <c r="S2063" s="94"/>
      <c r="T2063" s="94"/>
      <c r="U2063" s="94"/>
      <c r="V2063" s="94"/>
      <c r="W2063" s="94"/>
      <c r="X2063" s="94"/>
      <c r="Y2063" s="94"/>
      <c r="Z2063" s="94"/>
      <c r="AA2063" s="94"/>
      <c r="AB2063" s="94"/>
      <c r="AC2063" s="94"/>
    </row>
    <row r="2064" spans="1:35" x14ac:dyDescent="0.25">
      <c r="G2064" s="94"/>
      <c r="H2064" s="94"/>
      <c r="I2064" s="94"/>
      <c r="J2064" s="94"/>
      <c r="K2064" s="94"/>
      <c r="L2064" s="94"/>
      <c r="M2064" s="94"/>
      <c r="N2064" s="94"/>
      <c r="O2064" s="94"/>
      <c r="P2064" s="94"/>
      <c r="Q2064" s="94"/>
      <c r="R2064" s="94"/>
      <c r="S2064" s="94"/>
      <c r="T2064" s="94"/>
      <c r="U2064" s="94"/>
      <c r="V2064" s="94"/>
      <c r="W2064" s="94"/>
      <c r="X2064" s="94"/>
      <c r="Y2064" s="94"/>
      <c r="Z2064" s="94"/>
      <c r="AA2064" s="94"/>
      <c r="AB2064" s="94"/>
      <c r="AC2064" s="94"/>
    </row>
    <row r="2065" spans="3:35" x14ac:dyDescent="0.25">
      <c r="G2065" s="94"/>
      <c r="H2065" s="94"/>
      <c r="I2065" s="94"/>
      <c r="J2065" s="94"/>
      <c r="K2065" s="94"/>
      <c r="L2065" s="94"/>
      <c r="M2065" s="94"/>
      <c r="N2065" s="94"/>
      <c r="O2065" s="94"/>
      <c r="P2065" s="94"/>
      <c r="Q2065" s="94"/>
      <c r="R2065" s="94"/>
      <c r="S2065" s="94"/>
      <c r="T2065" s="94"/>
      <c r="U2065" s="94"/>
      <c r="V2065" s="94"/>
      <c r="W2065" s="94"/>
      <c r="X2065" s="94"/>
      <c r="Y2065" s="94"/>
      <c r="Z2065" s="94"/>
      <c r="AA2065" s="94"/>
      <c r="AB2065" s="94"/>
      <c r="AC2065" s="94"/>
    </row>
    <row r="2066" spans="3:35" x14ac:dyDescent="0.25">
      <c r="L2066" s="59"/>
      <c r="M2066" s="64" t="str">
        <f>'VARIABLES DE ENTRADA'!$G$49</f>
        <v>65-90</v>
      </c>
      <c r="N2066" s="64"/>
      <c r="O2066" s="64"/>
      <c r="P2066" s="64" t="str">
        <f>'VARIABLES DE ENTRADA'!$G$57</f>
        <v>F90</v>
      </c>
      <c r="Q2066" s="64"/>
      <c r="R2066" s="64"/>
      <c r="S2066" s="64" t="str">
        <f>'VARIABLES DE ENTRADA'!$G$64</f>
        <v>B100</v>
      </c>
      <c r="T2066" s="64"/>
      <c r="U2066" s="64"/>
      <c r="V2066" s="64" t="str">
        <f>'VARIABLES DE ENTRADA'!$G$71</f>
        <v>B200CT</v>
      </c>
      <c r="W2066" s="60"/>
      <c r="X2066" s="60"/>
      <c r="Y2066" s="51"/>
      <c r="Z2066" s="51"/>
      <c r="AA2066" s="51"/>
      <c r="AB2066" s="51"/>
      <c r="AC2066" s="51"/>
      <c r="AD2066" s="51"/>
      <c r="AE2066" s="52"/>
      <c r="AF2066" s="49"/>
      <c r="AH2066" s="47"/>
      <c r="AI2066" s="47"/>
    </row>
    <row r="2067" spans="3:35" ht="21.75" x14ac:dyDescent="0.25">
      <c r="C2067" s="25"/>
      <c r="L2067" s="59"/>
      <c r="M2067" s="64" t="str">
        <f>'VARIABLES DE ENTRADA'!$G$50</f>
        <v>65-A90</v>
      </c>
      <c r="N2067" s="65"/>
      <c r="O2067" s="65"/>
      <c r="P2067" s="64" t="str">
        <f>'VARIABLES DE ENTRADA'!$G$58</f>
        <v>F90-1</v>
      </c>
      <c r="Q2067" s="65"/>
      <c r="R2067" s="65"/>
      <c r="S2067" s="66">
        <f>'VARIABLES DE ENTRADA'!$G$65</f>
        <v>200</v>
      </c>
      <c r="T2067" s="65"/>
      <c r="U2067" s="64"/>
      <c r="V2067" s="64" t="str">
        <f>'VARIABLES DE ENTRADA'!$G$72</f>
        <v>B200T</v>
      </c>
      <c r="W2067" s="60"/>
      <c r="X2067" s="61"/>
      <c r="Y2067" s="50"/>
      <c r="Z2067" s="51"/>
      <c r="AA2067" s="50"/>
      <c r="AB2067" s="50"/>
      <c r="AC2067" s="51"/>
      <c r="AD2067" s="51"/>
      <c r="AE2067" s="52"/>
      <c r="AF2067" s="49"/>
      <c r="AH2067" s="48"/>
      <c r="AI2067" s="48"/>
    </row>
    <row r="2068" spans="3:35" x14ac:dyDescent="0.25">
      <c r="L2068" s="59"/>
      <c r="M2068" s="64" t="str">
        <f>'VARIABLES DE ENTRADA'!$G$51</f>
        <v>B90</v>
      </c>
      <c r="N2068" s="64"/>
      <c r="O2068" s="64"/>
      <c r="P2068" s="64" t="str">
        <f>'VARIABLES DE ENTRADA'!$G$59</f>
        <v>E-90</v>
      </c>
      <c r="Q2068" s="64"/>
      <c r="R2068" s="64"/>
      <c r="S2068" s="64" t="str">
        <f>'VARIABLES DE ENTRADA'!$G$66</f>
        <v>200C,</v>
      </c>
      <c r="T2068" s="64"/>
      <c r="U2068" s="67"/>
      <c r="V2068" s="66">
        <f>'VARIABLES DE ENTRADA'!$G$73</f>
        <v>300</v>
      </c>
      <c r="W2068" s="60"/>
      <c r="X2068" s="60"/>
      <c r="Y2068" s="51"/>
      <c r="Z2068" s="51"/>
      <c r="AA2068" s="51"/>
      <c r="AB2068" s="51"/>
      <c r="AC2068" s="51"/>
      <c r="AD2068" s="51"/>
      <c r="AE2068" s="52"/>
      <c r="AF2068" s="49"/>
      <c r="AH2068" s="47"/>
      <c r="AI2068" s="47"/>
    </row>
    <row r="2069" spans="3:35" x14ac:dyDescent="0.25">
      <c r="L2069" s="59"/>
      <c r="M2069" s="64" t="str">
        <f>'VARIABLES DE ENTRADA'!$G$52</f>
        <v>C90</v>
      </c>
      <c r="N2069" s="64"/>
      <c r="O2069" s="64"/>
      <c r="P2069" s="64" t="str">
        <f>'VARIABLES DE ENTRADA'!$G$60</f>
        <v>C90-1</v>
      </c>
      <c r="Q2069" s="64"/>
      <c r="R2069" s="64"/>
      <c r="S2069" s="64" t="str">
        <f>'VARIABLES DE ENTRADA'!$G$67</f>
        <v>200CT</v>
      </c>
      <c r="T2069" s="64"/>
      <c r="U2069" s="64"/>
      <c r="V2069" s="64" t="str">
        <f>'VARIABLES DE ENTRADA'!$G$74</f>
        <v>300LW</v>
      </c>
      <c r="W2069" s="60"/>
      <c r="X2069" s="60"/>
      <c r="Y2069" s="51"/>
      <c r="Z2069" s="51"/>
      <c r="AA2069" s="51"/>
      <c r="AB2069" s="51"/>
      <c r="AC2069" s="51"/>
      <c r="AD2069" s="51"/>
      <c r="AE2069" s="52"/>
      <c r="AF2069" s="49"/>
      <c r="AH2069" s="47"/>
      <c r="AI2069" s="47"/>
    </row>
    <row r="2070" spans="3:35" x14ac:dyDescent="0.25">
      <c r="L2070" s="59"/>
      <c r="M2070" s="64" t="str">
        <f>'VARIABLES DE ENTRADA'!$G$53</f>
        <v>C90A</v>
      </c>
      <c r="N2070" s="64"/>
      <c r="O2070" s="64"/>
      <c r="P2070" s="64" t="str">
        <f>'VARIABLES DE ENTRADA'!$G$61</f>
        <v>C90SE</v>
      </c>
      <c r="Q2070" s="64"/>
      <c r="R2070" s="64"/>
      <c r="S2070" s="64" t="str">
        <f>'VARIABLES DE ENTRADA'!$G$68</f>
        <v>200T</v>
      </c>
      <c r="T2070" s="64"/>
      <c r="U2070" s="64"/>
      <c r="V2070" s="64" t="str">
        <f>'VARIABLES DE ENTRADA'!$G$75</f>
        <v>B300</v>
      </c>
      <c r="W2070" s="60"/>
      <c r="X2070" s="60"/>
      <c r="Y2070" s="51"/>
      <c r="Z2070" s="51"/>
      <c r="AA2070" s="51"/>
      <c r="AB2070" s="51"/>
      <c r="AC2070" s="51"/>
      <c r="AD2070" s="51"/>
      <c r="AE2070" s="52"/>
      <c r="AF2070" s="49"/>
      <c r="AH2070" s="47"/>
      <c r="AI2070" s="47"/>
    </row>
    <row r="2071" spans="3:35" x14ac:dyDescent="0.25">
      <c r="L2071" s="59"/>
      <c r="M2071" s="64" t="str">
        <f>'VARIABLES DE ENTRADA'!$G$54</f>
        <v>C90GT</v>
      </c>
      <c r="N2071" s="64"/>
      <c r="O2071" s="64"/>
      <c r="P2071" s="66">
        <f>'VARIABLES DE ENTRADA'!$G$62</f>
        <v>100</v>
      </c>
      <c r="Q2071" s="64"/>
      <c r="R2071" s="64"/>
      <c r="S2071" s="64" t="str">
        <f>'VARIABLES DE ENTRADA'!$G$69</f>
        <v>B200</v>
      </c>
      <c r="T2071" s="64"/>
      <c r="U2071" s="64"/>
      <c r="V2071" s="64" t="str">
        <f>'VARIABLES DE ENTRADA'!$G$76</f>
        <v>B300C</v>
      </c>
      <c r="W2071" s="60"/>
      <c r="X2071" s="60"/>
      <c r="Y2071" s="51"/>
      <c r="Z2071" s="51"/>
      <c r="AA2071" s="51"/>
      <c r="AB2071" s="51"/>
      <c r="AC2071" s="51"/>
      <c r="AD2071" s="51"/>
      <c r="AE2071" s="52"/>
      <c r="AF2071" s="49"/>
      <c r="AH2071" s="47"/>
      <c r="AI2071" s="47"/>
    </row>
    <row r="2072" spans="3:35" x14ac:dyDescent="0.25">
      <c r="L2072" s="59"/>
      <c r="M2072" s="64" t="str">
        <f>'VARIABLES DE ENTRADA'!$G$55</f>
        <v>C90GTi</v>
      </c>
      <c r="N2072" s="64"/>
      <c r="O2072" s="64"/>
      <c r="P2072" s="64" t="str">
        <f>'VARIABLES DE ENTRADA'!$G$63</f>
        <v>A100</v>
      </c>
      <c r="Q2072" s="64"/>
      <c r="R2072" s="64"/>
      <c r="S2072" s="64" t="str">
        <f>'VARIABLES DE ENTRADA'!$G$70</f>
        <v>B200C</v>
      </c>
      <c r="T2072" s="64"/>
      <c r="U2072" s="64"/>
      <c r="V2072" s="64" t="str">
        <f>'VARIABLES DE ENTRADA'!$G$77</f>
        <v>B200GT</v>
      </c>
      <c r="W2072" s="60"/>
      <c r="X2072" s="60"/>
      <c r="Y2072" s="51"/>
      <c r="Z2072" s="51"/>
      <c r="AA2072" s="51"/>
      <c r="AB2072" s="51"/>
      <c r="AC2072" s="51"/>
      <c r="AD2072" s="51"/>
      <c r="AE2072" s="52"/>
      <c r="AF2072" s="49"/>
    </row>
    <row r="2073" spans="3:35" x14ac:dyDescent="0.25">
      <c r="L2073" s="59"/>
      <c r="M2073" s="64" t="str">
        <f>'VARIABLES DE ENTRADA'!$G$56</f>
        <v>E90</v>
      </c>
      <c r="N2073" s="64"/>
      <c r="O2073" s="64"/>
      <c r="P2073" s="64"/>
      <c r="Q2073" s="64"/>
      <c r="R2073" s="64"/>
      <c r="S2073" s="64"/>
      <c r="T2073" s="64"/>
      <c r="U2073" s="64"/>
      <c r="V2073" s="64"/>
      <c r="W2073" s="60"/>
      <c r="X2073" s="60"/>
      <c r="Y2073" s="51"/>
      <c r="Z2073" s="51"/>
      <c r="AA2073" s="51"/>
      <c r="AB2073" s="51"/>
      <c r="AC2073" s="51"/>
      <c r="AD2073" s="51"/>
      <c r="AE2073" s="52"/>
      <c r="AF2073" s="49"/>
    </row>
    <row r="2074" spans="3:35" ht="21.75" x14ac:dyDescent="0.25">
      <c r="P2074" s="25" t="str">
        <f>'VARIABLES DE ENTRADA'!$G$44</f>
        <v>18 DE OCTUBRE DE 2019</v>
      </c>
    </row>
    <row r="2088" spans="1:35" x14ac:dyDescent="0.25">
      <c r="A2088" s="69"/>
      <c r="B2088" s="69"/>
      <c r="C2088" s="69"/>
      <c r="D2088" s="69"/>
      <c r="E2088" s="69"/>
      <c r="F2088" s="69"/>
      <c r="G2088" s="69"/>
      <c r="H2088" s="69"/>
      <c r="I2088" s="69"/>
      <c r="J2088" s="69"/>
      <c r="K2088" s="69"/>
      <c r="L2088" s="69"/>
      <c r="M2088" s="69"/>
      <c r="N2088" s="69"/>
      <c r="O2088" s="69"/>
      <c r="P2088" s="69"/>
      <c r="Q2088" s="69"/>
      <c r="R2088" s="69"/>
      <c r="S2088" s="69"/>
      <c r="T2088" s="69"/>
      <c r="U2088" s="69"/>
      <c r="V2088" s="69"/>
      <c r="W2088" s="69"/>
      <c r="X2088" s="69"/>
      <c r="Y2088" s="69"/>
      <c r="Z2088" s="69"/>
      <c r="AA2088" s="69"/>
      <c r="AB2088" s="69"/>
      <c r="AC2088" s="69"/>
      <c r="AD2088" s="69"/>
      <c r="AE2088" s="69"/>
      <c r="AF2088" s="69"/>
      <c r="AG2088" s="69"/>
      <c r="AH2088" s="69"/>
      <c r="AI2088" s="69"/>
    </row>
    <row r="2089" spans="1:35" x14ac:dyDescent="0.25">
      <c r="A2089" s="69"/>
      <c r="B2089" s="69"/>
      <c r="C2089" s="69"/>
      <c r="D2089" s="69"/>
      <c r="E2089" s="69"/>
      <c r="F2089" s="69"/>
      <c r="G2089" s="69"/>
      <c r="H2089" s="69"/>
      <c r="I2089" s="69"/>
      <c r="J2089" s="69"/>
      <c r="K2089" s="69"/>
      <c r="L2089" s="69"/>
      <c r="M2089" s="69"/>
      <c r="N2089" s="69"/>
      <c r="O2089" s="69"/>
      <c r="P2089" s="69"/>
      <c r="Q2089" s="69"/>
      <c r="R2089" s="69"/>
      <c r="S2089" s="69"/>
      <c r="T2089" s="69"/>
      <c r="U2089" s="69"/>
      <c r="V2089" s="69"/>
      <c r="W2089" s="69"/>
      <c r="X2089" s="69"/>
      <c r="Y2089" s="69"/>
      <c r="Z2089" s="69"/>
      <c r="AA2089" s="69"/>
      <c r="AB2089" s="69"/>
      <c r="AC2089" s="69"/>
      <c r="AD2089" s="69"/>
      <c r="AE2089" s="69"/>
      <c r="AF2089" s="69"/>
      <c r="AG2089" s="69"/>
      <c r="AH2089" s="69"/>
      <c r="AI2089" s="69"/>
    </row>
    <row r="2090" spans="1:35" ht="23.25" x14ac:dyDescent="0.25">
      <c r="A2090" s="69"/>
      <c r="B2090" s="70"/>
      <c r="C2090" s="70"/>
      <c r="D2090" s="70"/>
      <c r="E2090" s="70"/>
      <c r="F2090" s="70"/>
      <c r="G2090" s="70"/>
      <c r="H2090" s="70"/>
      <c r="I2090" s="70"/>
      <c r="J2090" s="70"/>
      <c r="K2090" s="70"/>
      <c r="L2090" s="70"/>
      <c r="M2090" s="70"/>
      <c r="N2090" s="70"/>
      <c r="O2090" s="70"/>
      <c r="P2090" s="71" t="str">
        <f>'VARIABLES DE ENTRADA'!$G$47</f>
        <v>CURSO DE ENTRENAMIENTO EN EL MANTENIMIENTO EN LÍNEA Y BASE DE BEECHCRAFT KING AIR 90/100/200/300.</v>
      </c>
      <c r="Q2090" s="72"/>
      <c r="R2090" s="72"/>
      <c r="S2090" s="70"/>
      <c r="T2090" s="70"/>
      <c r="U2090" s="70"/>
      <c r="V2090" s="70"/>
      <c r="W2090" s="70"/>
      <c r="X2090" s="70"/>
      <c r="Y2090" s="70"/>
      <c r="Z2090" s="70"/>
      <c r="AA2090" s="70"/>
      <c r="AB2090" s="70"/>
      <c r="AC2090" s="70"/>
      <c r="AD2090" s="70"/>
      <c r="AE2090" s="70"/>
      <c r="AF2090" s="70"/>
      <c r="AG2090" s="70"/>
      <c r="AH2090" s="69"/>
      <c r="AI2090" s="69"/>
    </row>
    <row r="2091" spans="1:35" x14ac:dyDescent="0.25">
      <c r="A2091" s="69"/>
      <c r="B2091" s="70"/>
      <c r="C2091" s="70"/>
      <c r="D2091" s="70"/>
      <c r="E2091" s="70"/>
      <c r="F2091" s="70"/>
      <c r="G2091" s="70"/>
      <c r="H2091" s="70"/>
      <c r="I2091" s="70"/>
      <c r="J2091" s="70"/>
      <c r="K2091" s="70"/>
      <c r="L2091" s="70"/>
      <c r="M2091" s="70"/>
      <c r="N2091" s="70"/>
      <c r="O2091" s="70"/>
      <c r="P2091" s="69"/>
      <c r="Q2091" s="70"/>
      <c r="R2091" s="70"/>
      <c r="S2091" s="70"/>
      <c r="T2091" s="70"/>
      <c r="U2091" s="70"/>
      <c r="V2091" s="70"/>
      <c r="W2091" s="70"/>
      <c r="X2091" s="70"/>
      <c r="Y2091" s="70"/>
      <c r="Z2091" s="70"/>
      <c r="AA2091" s="70"/>
      <c r="AB2091" s="70"/>
      <c r="AC2091" s="70"/>
      <c r="AD2091" s="70"/>
      <c r="AE2091" s="70"/>
      <c r="AF2091" s="70"/>
      <c r="AG2091" s="70"/>
      <c r="AH2091" s="69"/>
      <c r="AI2091" s="69"/>
    </row>
    <row r="2092" spans="1:35" ht="23.25" x14ac:dyDescent="0.25">
      <c r="A2092" s="69"/>
      <c r="B2092" s="70"/>
      <c r="C2092" s="70"/>
      <c r="D2092" s="70"/>
      <c r="E2092" s="70"/>
      <c r="F2092" s="70"/>
      <c r="G2092" s="70"/>
      <c r="H2092" s="70"/>
      <c r="I2092" s="70"/>
      <c r="J2092" s="70"/>
      <c r="K2092" s="70"/>
      <c r="L2092" s="70"/>
      <c r="M2092" s="70"/>
      <c r="N2092" s="70"/>
      <c r="O2092" s="70"/>
      <c r="P2092" s="71" t="str">
        <f>'VARIABLES DE ENTRADA'!$A$42</f>
        <v>Nº DE CONTROL DE ESPECIFICACIONES TÉCNICAS DEL CURSO</v>
      </c>
      <c r="Q2092" s="70"/>
      <c r="R2092" s="70"/>
      <c r="S2092" s="70"/>
      <c r="T2092" s="70"/>
      <c r="U2092" s="70"/>
      <c r="V2092" s="70"/>
      <c r="W2092" s="70"/>
      <c r="X2092" s="70"/>
      <c r="Y2092" s="70"/>
      <c r="Z2092" s="70"/>
      <c r="AA2092" s="70"/>
      <c r="AB2092" s="70"/>
      <c r="AC2092" s="70"/>
      <c r="AD2092" s="70"/>
      <c r="AE2092" s="70"/>
      <c r="AF2092" s="70"/>
      <c r="AG2092" s="70"/>
      <c r="AH2092" s="69"/>
      <c r="AI2092" s="69"/>
    </row>
    <row r="2093" spans="1:35" ht="24.75" x14ac:dyDescent="0.25">
      <c r="A2093" s="69"/>
      <c r="B2093" s="70"/>
      <c r="C2093" s="70"/>
      <c r="D2093" s="70"/>
      <c r="E2093" s="70"/>
      <c r="F2093" s="70"/>
      <c r="G2093" s="70"/>
      <c r="H2093" s="70"/>
      <c r="I2093" s="70"/>
      <c r="J2093" s="70"/>
      <c r="K2093" s="70"/>
      <c r="L2093" s="70"/>
      <c r="M2093" s="70"/>
      <c r="N2093" s="70"/>
      <c r="O2093" s="70"/>
      <c r="P2093" s="73" t="str">
        <f>'VARIABLES DE ENTRADA'!$G$42</f>
        <v>JI-ES-005-91</v>
      </c>
      <c r="Q2093" s="70"/>
      <c r="R2093" s="70"/>
      <c r="S2093" s="70"/>
      <c r="T2093" s="70"/>
      <c r="U2093" s="70"/>
      <c r="V2093" s="70"/>
      <c r="W2093" s="70"/>
      <c r="X2093" s="70"/>
      <c r="Y2093" s="70"/>
      <c r="Z2093" s="70"/>
      <c r="AA2093" s="70"/>
      <c r="AB2093" s="70"/>
      <c r="AC2093" s="70"/>
      <c r="AD2093" s="70"/>
      <c r="AE2093" s="70"/>
      <c r="AF2093" s="70"/>
      <c r="AG2093" s="70"/>
      <c r="AH2093" s="69"/>
      <c r="AI2093" s="69"/>
    </row>
    <row r="2094" spans="1:35" ht="23.25" x14ac:dyDescent="0.25">
      <c r="A2094" s="69"/>
      <c r="B2094" s="70"/>
      <c r="C2094" s="70"/>
      <c r="D2094" s="70"/>
      <c r="E2094" s="70"/>
      <c r="F2094" s="70"/>
      <c r="G2094" s="70"/>
      <c r="H2094" s="70"/>
      <c r="I2094" s="70"/>
      <c r="J2094" s="70"/>
      <c r="K2094" s="70"/>
      <c r="L2094" s="70"/>
      <c r="M2094" s="70"/>
      <c r="N2094" s="70"/>
      <c r="O2094" s="70"/>
      <c r="P2094" s="71" t="s">
        <v>34</v>
      </c>
      <c r="Q2094" s="70"/>
      <c r="R2094" s="70"/>
      <c r="S2094" s="70"/>
      <c r="T2094" s="70"/>
      <c r="U2094" s="70"/>
      <c r="V2094" s="70"/>
      <c r="W2094" s="70"/>
      <c r="X2094" s="70"/>
      <c r="Y2094" s="70"/>
      <c r="Z2094" s="70"/>
      <c r="AA2094" s="70"/>
      <c r="AB2094" s="70"/>
      <c r="AC2094" s="70"/>
      <c r="AD2094" s="70"/>
      <c r="AE2094" s="70"/>
      <c r="AF2094" s="70"/>
      <c r="AG2094" s="70"/>
      <c r="AH2094" s="69"/>
      <c r="AI2094" s="69"/>
    </row>
    <row r="2095" spans="1:35" ht="24.75" x14ac:dyDescent="0.25">
      <c r="A2095" s="69"/>
      <c r="B2095" s="70"/>
      <c r="C2095" s="70"/>
      <c r="D2095" s="70"/>
      <c r="E2095" s="70"/>
      <c r="F2095" s="70"/>
      <c r="G2095" s="70"/>
      <c r="H2095" s="70"/>
      <c r="I2095" s="70"/>
      <c r="J2095" s="70"/>
      <c r="K2095" s="70"/>
      <c r="L2095" s="70"/>
      <c r="M2095" s="70"/>
      <c r="N2095" s="70"/>
      <c r="O2095" s="70"/>
      <c r="P2095" s="73">
        <f>'VARIABLES DE ENTRADA'!$G$41</f>
        <v>75</v>
      </c>
      <c r="Q2095" s="70"/>
      <c r="R2095" s="70"/>
      <c r="S2095" s="70"/>
      <c r="T2095" s="70"/>
      <c r="U2095" s="70"/>
      <c r="V2095" s="70"/>
      <c r="W2095" s="70"/>
      <c r="X2095" s="70"/>
      <c r="Y2095" s="70"/>
      <c r="Z2095" s="70"/>
      <c r="AA2095" s="70"/>
      <c r="AB2095" s="70"/>
      <c r="AC2095" s="70"/>
      <c r="AD2095" s="70"/>
      <c r="AE2095" s="70"/>
      <c r="AF2095" s="70"/>
      <c r="AG2095" s="70"/>
      <c r="AH2095" s="69"/>
      <c r="AI2095" s="69"/>
    </row>
    <row r="2096" spans="1:35" x14ac:dyDescent="0.25">
      <c r="A2096" s="69"/>
      <c r="B2096" s="70"/>
      <c r="C2096" s="69"/>
      <c r="D2096" s="69"/>
      <c r="E2096" s="69"/>
      <c r="F2096" s="69"/>
      <c r="G2096" s="69"/>
      <c r="H2096" s="69"/>
      <c r="I2096" s="69"/>
      <c r="J2096" s="69"/>
      <c r="K2096" s="69"/>
      <c r="L2096" s="69"/>
      <c r="M2096" s="69"/>
      <c r="N2096" s="69"/>
      <c r="O2096" s="69"/>
      <c r="P2096" s="69"/>
      <c r="Q2096" s="69"/>
      <c r="R2096" s="69"/>
      <c r="S2096" s="69"/>
      <c r="T2096" s="69"/>
      <c r="U2096" s="69"/>
      <c r="V2096" s="69"/>
      <c r="W2096" s="69"/>
      <c r="X2096" s="69"/>
      <c r="Y2096" s="69"/>
      <c r="Z2096" s="69"/>
      <c r="AA2096" s="69"/>
      <c r="AB2096" s="69"/>
      <c r="AC2096" s="69"/>
      <c r="AD2096" s="69"/>
      <c r="AE2096" s="70"/>
      <c r="AF2096" s="70"/>
      <c r="AG2096" s="70"/>
      <c r="AH2096" s="69"/>
      <c r="AI2096" s="69"/>
    </row>
    <row r="2097" spans="1:35" ht="23.25" x14ac:dyDescent="0.25">
      <c r="A2097" s="69"/>
      <c r="B2097" s="70"/>
      <c r="C2097" s="69"/>
      <c r="D2097" s="69"/>
      <c r="E2097" s="69"/>
      <c r="F2097" s="69"/>
      <c r="G2097" s="69"/>
      <c r="H2097" s="69"/>
      <c r="I2097" s="69"/>
      <c r="J2097" s="69"/>
      <c r="K2097" s="69"/>
      <c r="L2097" s="69"/>
      <c r="M2097" s="69"/>
      <c r="N2097" s="69"/>
      <c r="O2097" s="69"/>
      <c r="P2097" s="71" t="s">
        <v>48</v>
      </c>
      <c r="Q2097" s="69"/>
      <c r="R2097" s="69"/>
      <c r="S2097" s="69"/>
      <c r="T2097" s="69"/>
      <c r="U2097" s="69"/>
      <c r="V2097" s="69"/>
      <c r="W2097" s="69"/>
      <c r="X2097" s="69"/>
      <c r="Y2097" s="69"/>
      <c r="Z2097" s="69"/>
      <c r="AA2097" s="69"/>
      <c r="AB2097" s="69"/>
      <c r="AC2097" s="69"/>
      <c r="AD2097" s="69"/>
      <c r="AE2097" s="70"/>
      <c r="AF2097" s="70"/>
      <c r="AG2097" s="70"/>
      <c r="AH2097" s="69"/>
      <c r="AI2097" s="69"/>
    </row>
    <row r="2098" spans="1:35" ht="23.25" x14ac:dyDescent="0.25">
      <c r="A2098" s="69"/>
      <c r="B2098" s="70"/>
      <c r="C2098" s="69"/>
      <c r="D2098" s="82" t="str">
        <f>'VARIABLES DE ENTRADA'!$B$12</f>
        <v>TEMA</v>
      </c>
      <c r="E2098" s="74"/>
      <c r="F2098" s="74"/>
      <c r="G2098" s="74"/>
      <c r="H2098" s="74"/>
      <c r="I2098" s="74"/>
      <c r="J2098" s="74"/>
      <c r="K2098" s="74"/>
      <c r="L2098" s="74"/>
      <c r="M2098" s="74"/>
      <c r="N2098" s="71" t="str">
        <f>'VARIABLES DE ENTRADA'!$C$12</f>
        <v>HRS.</v>
      </c>
      <c r="O2098" s="74"/>
      <c r="P2098" s="74"/>
      <c r="Q2098" s="74"/>
      <c r="R2098" s="74" t="str">
        <f>'VARIABLES DE ENTRADA'!$A$12</f>
        <v>Nº</v>
      </c>
      <c r="S2098" s="74" t="str">
        <f>'VARIABLES DE ENTRADA'!$B$12</f>
        <v>TEMA</v>
      </c>
      <c r="T2098" s="74"/>
      <c r="U2098" s="74"/>
      <c r="V2098" s="74"/>
      <c r="W2098" s="74"/>
      <c r="X2098" s="74"/>
      <c r="Y2098" s="74"/>
      <c r="Z2098" s="74"/>
      <c r="AA2098" s="74"/>
      <c r="AB2098" s="74"/>
      <c r="AC2098" s="71" t="str">
        <f>'VARIABLES DE ENTRADA'!$C$12</f>
        <v>HRS.</v>
      </c>
      <c r="AD2098" s="69"/>
      <c r="AE2098" s="70"/>
      <c r="AF2098" s="70"/>
      <c r="AG2098" s="70"/>
      <c r="AH2098" s="69"/>
      <c r="AI2098" s="69"/>
    </row>
    <row r="2099" spans="1:35" ht="21" x14ac:dyDescent="0.35">
      <c r="A2099" s="69"/>
      <c r="B2099" s="70"/>
      <c r="C2099" s="69"/>
      <c r="D2099" s="83" t="str">
        <f>'VARIABLES DE ENTRADA'!$B$13</f>
        <v>LIMITACIONES DE AERONAVEGABILIDAD</v>
      </c>
      <c r="E2099" s="75"/>
      <c r="F2099" s="75"/>
      <c r="G2099" s="75"/>
      <c r="H2099" s="75"/>
      <c r="I2099" s="75"/>
      <c r="J2099" s="75"/>
      <c r="K2099" s="75"/>
      <c r="L2099" s="70"/>
      <c r="M2099" s="70"/>
      <c r="N2099" s="76">
        <f>'VARIABLES DE ENTRADA'!$C$13</f>
        <v>2</v>
      </c>
      <c r="O2099" s="70"/>
      <c r="P2099" s="70"/>
      <c r="Q2099" s="69"/>
      <c r="R2099" s="75">
        <f>'VARIABLES DE ENTRADA'!$A$33</f>
        <v>21</v>
      </c>
      <c r="S2099" s="75" t="str">
        <f>'VARIABLES DE ENTRADA'!$B$33</f>
        <v>CONTROLES DEL MOTOR</v>
      </c>
      <c r="T2099" s="75"/>
      <c r="U2099" s="75"/>
      <c r="V2099" s="75"/>
      <c r="W2099" s="75"/>
      <c r="X2099" s="75"/>
      <c r="Y2099" s="75"/>
      <c r="Z2099" s="75"/>
      <c r="AA2099" s="70"/>
      <c r="AB2099" s="70"/>
      <c r="AC2099" s="76">
        <f>'VARIABLES DE ENTRADA'!$C$33</f>
        <v>2</v>
      </c>
      <c r="AD2099" s="69"/>
      <c r="AE2099" s="70"/>
      <c r="AF2099" s="70"/>
      <c r="AG2099" s="70"/>
      <c r="AH2099" s="69"/>
      <c r="AI2099" s="69"/>
    </row>
    <row r="2100" spans="1:35" ht="21" x14ac:dyDescent="0.35">
      <c r="A2100" s="69"/>
      <c r="B2100" s="70"/>
      <c r="C2100" s="69"/>
      <c r="D2100" s="83" t="str">
        <f>'VARIABLES DE ENTRADA'!$B$14</f>
        <v>DIMENSIONES Y AREAS</v>
      </c>
      <c r="E2100" s="75"/>
      <c r="F2100" s="75"/>
      <c r="G2100" s="75"/>
      <c r="H2100" s="75"/>
      <c r="I2100" s="75"/>
      <c r="J2100" s="75"/>
      <c r="K2100" s="75"/>
      <c r="L2100" s="70"/>
      <c r="M2100" s="70"/>
      <c r="N2100" s="76">
        <f>'VARIABLES DE ENTRADA'!$C$14</f>
        <v>1</v>
      </c>
      <c r="O2100" s="70"/>
      <c r="P2100" s="70"/>
      <c r="Q2100" s="69"/>
      <c r="R2100" s="75">
        <f>'VARIABLES DE ENTRADA'!$A$34</f>
        <v>22</v>
      </c>
      <c r="S2100" s="75" t="str">
        <f>'VARIABLES DE ENTRADA'!$B$34</f>
        <v>INDICADORES DEL MOTOR</v>
      </c>
      <c r="T2100" s="75"/>
      <c r="U2100" s="75"/>
      <c r="V2100" s="75"/>
      <c r="W2100" s="75"/>
      <c r="X2100" s="75"/>
      <c r="Y2100" s="75"/>
      <c r="Z2100" s="75"/>
      <c r="AA2100" s="70"/>
      <c r="AB2100" s="70"/>
      <c r="AC2100" s="76">
        <f>'VARIABLES DE ENTRADA'!$C$34</f>
        <v>2</v>
      </c>
      <c r="AD2100" s="69"/>
      <c r="AE2100" s="70"/>
      <c r="AF2100" s="70"/>
      <c r="AG2100" s="70"/>
      <c r="AH2100" s="69"/>
      <c r="AI2100" s="69"/>
    </row>
    <row r="2101" spans="1:35" ht="21" x14ac:dyDescent="0.35">
      <c r="A2101" s="69"/>
      <c r="B2101" s="70"/>
      <c r="C2101" s="69"/>
      <c r="D2101" s="83" t="str">
        <f>'VARIABLES DE ENTRADA'!$B$15</f>
        <v>SERVICIO</v>
      </c>
      <c r="E2101" s="75"/>
      <c r="F2101" s="75"/>
      <c r="G2101" s="75"/>
      <c r="H2101" s="75"/>
      <c r="I2101" s="75"/>
      <c r="J2101" s="75"/>
      <c r="K2101" s="75"/>
      <c r="L2101" s="70"/>
      <c r="M2101" s="70"/>
      <c r="N2101" s="76">
        <f>'VARIABLES DE ENTRADA'!$C$15</f>
        <v>6</v>
      </c>
      <c r="O2101" s="70"/>
      <c r="P2101" s="70"/>
      <c r="Q2101" s="69"/>
      <c r="R2101" s="75">
        <f>'VARIABLES DE ENTRADA'!$A$35</f>
        <v>23</v>
      </c>
      <c r="S2101" s="75" t="str">
        <f>'VARIABLES DE ENTRADA'!$B$35</f>
        <v>ESCAPE</v>
      </c>
      <c r="T2101" s="75"/>
      <c r="U2101" s="75"/>
      <c r="V2101" s="75"/>
      <c r="W2101" s="75"/>
      <c r="X2101" s="75"/>
      <c r="Y2101" s="75"/>
      <c r="Z2101" s="75"/>
      <c r="AA2101" s="70"/>
      <c r="AB2101" s="70"/>
      <c r="AC2101" s="76">
        <f>'VARIABLES DE ENTRADA'!$C$35</f>
        <v>2</v>
      </c>
      <c r="AD2101" s="69"/>
      <c r="AE2101" s="70"/>
      <c r="AF2101" s="70"/>
      <c r="AG2101" s="70"/>
      <c r="AH2101" s="69"/>
      <c r="AI2101" s="69"/>
    </row>
    <row r="2102" spans="1:35" ht="21" x14ac:dyDescent="0.35">
      <c r="A2102" s="69"/>
      <c r="B2102" s="70"/>
      <c r="C2102" s="69"/>
      <c r="D2102" s="83" t="str">
        <f>'VARIABLES DE ENTRADA'!$B$16</f>
        <v>AIRE ACONDICIONADO</v>
      </c>
      <c r="E2102" s="75"/>
      <c r="F2102" s="75"/>
      <c r="G2102" s="75"/>
      <c r="H2102" s="75"/>
      <c r="I2102" s="75"/>
      <c r="J2102" s="75"/>
      <c r="K2102" s="75"/>
      <c r="L2102" s="70"/>
      <c r="M2102" s="70"/>
      <c r="N2102" s="76">
        <f>'VARIABLES DE ENTRADA'!$C$16</f>
        <v>4</v>
      </c>
      <c r="O2102" s="70"/>
      <c r="P2102" s="70"/>
      <c r="Q2102" s="69"/>
      <c r="R2102" s="75">
        <f>'VARIABLES DE ENTRADA'!$A$36</f>
        <v>24</v>
      </c>
      <c r="S2102" s="75" t="str">
        <f>'VARIABLES DE ENTRADA'!$B$36</f>
        <v>LUBRICACIÓN DEL MOTOR</v>
      </c>
      <c r="T2102" s="75"/>
      <c r="U2102" s="75"/>
      <c r="V2102" s="75"/>
      <c r="W2102" s="75"/>
      <c r="X2102" s="75"/>
      <c r="Y2102" s="75"/>
      <c r="Z2102" s="75"/>
      <c r="AA2102" s="70"/>
      <c r="AB2102" s="70"/>
      <c r="AC2102" s="76">
        <f>'VARIABLES DE ENTRADA'!$C$36</f>
        <v>2</v>
      </c>
      <c r="AD2102" s="69"/>
      <c r="AE2102" s="70"/>
      <c r="AF2102" s="70"/>
      <c r="AG2102" s="70"/>
      <c r="AH2102" s="69"/>
      <c r="AI2102" s="69"/>
    </row>
    <row r="2103" spans="1:35" ht="21" x14ac:dyDescent="0.35">
      <c r="A2103" s="69"/>
      <c r="B2103" s="70"/>
      <c r="C2103" s="69"/>
      <c r="D2103" s="83" t="str">
        <f>'VARIABLES DE ENTRADA'!$B$17</f>
        <v>SISTEMA ELECTRICO</v>
      </c>
      <c r="E2103" s="75"/>
      <c r="F2103" s="75"/>
      <c r="G2103" s="75"/>
      <c r="H2103" s="75"/>
      <c r="I2103" s="75"/>
      <c r="J2103" s="75"/>
      <c r="K2103" s="75"/>
      <c r="L2103" s="70"/>
      <c r="M2103" s="70"/>
      <c r="N2103" s="76">
        <f>'VARIABLES DE ENTRADA'!$C$17</f>
        <v>4</v>
      </c>
      <c r="O2103" s="70"/>
      <c r="P2103" s="70"/>
      <c r="Q2103" s="69"/>
      <c r="R2103" s="75">
        <f>'VARIABLES DE ENTRADA'!$A$37</f>
        <v>25</v>
      </c>
      <c r="S2103" s="75" t="str">
        <f>'VARIABLES DE ENTRADA'!$B$37</f>
        <v>ARRANQUE</v>
      </c>
      <c r="T2103" s="75"/>
      <c r="U2103" s="75"/>
      <c r="V2103" s="75"/>
      <c r="W2103" s="75"/>
      <c r="X2103" s="75"/>
      <c r="Y2103" s="75"/>
      <c r="Z2103" s="75"/>
      <c r="AA2103" s="70"/>
      <c r="AB2103" s="70"/>
      <c r="AC2103" s="76">
        <f>'VARIABLES DE ENTRADA'!$C$37</f>
        <v>2</v>
      </c>
      <c r="AD2103" s="69"/>
      <c r="AE2103" s="70"/>
      <c r="AF2103" s="70"/>
      <c r="AG2103" s="70"/>
      <c r="AH2103" s="69"/>
      <c r="AI2103" s="69"/>
    </row>
    <row r="2104" spans="1:35" ht="21" x14ac:dyDescent="0.35">
      <c r="A2104" s="69"/>
      <c r="B2104" s="70"/>
      <c r="C2104" s="69"/>
      <c r="D2104" s="83" t="str">
        <f>'VARIABLES DE ENTRADA'!$B$18</f>
        <v>EQUIPAMIENTO Y AMOBLADO</v>
      </c>
      <c r="E2104" s="75"/>
      <c r="F2104" s="75"/>
      <c r="G2104" s="75"/>
      <c r="H2104" s="75"/>
      <c r="I2104" s="75"/>
      <c r="J2104" s="75"/>
      <c r="K2104" s="75"/>
      <c r="L2104" s="70"/>
      <c r="M2104" s="70"/>
      <c r="N2104" s="76">
        <f>'VARIABLES DE ENTRADA'!$C$18</f>
        <v>1</v>
      </c>
      <c r="O2104" s="70"/>
      <c r="P2104" s="70"/>
      <c r="Q2104" s="69"/>
      <c r="R2104" s="75">
        <f>'VARIABLES DE ENTRADA'!$F$13</f>
        <v>26</v>
      </c>
      <c r="S2104" s="75" t="str">
        <f>'VARIABLES DE ENTRADA'!$G$13</f>
        <v>KING AIR FAMILY</v>
      </c>
      <c r="T2104" s="69"/>
      <c r="U2104" s="70"/>
      <c r="V2104" s="70"/>
      <c r="W2104" s="70"/>
      <c r="X2104" s="70"/>
      <c r="Y2104" s="70"/>
      <c r="Z2104" s="70"/>
      <c r="AA2104" s="70"/>
      <c r="AB2104" s="70"/>
      <c r="AC2104" s="76">
        <f>'VARIABLES DE ENTRADA'!$H$13</f>
        <v>4</v>
      </c>
      <c r="AD2104" s="69"/>
      <c r="AE2104" s="70"/>
      <c r="AF2104" s="70"/>
      <c r="AG2104" s="70"/>
      <c r="AH2104" s="69"/>
      <c r="AI2104" s="69"/>
    </row>
    <row r="2105" spans="1:35" ht="21" x14ac:dyDescent="0.35">
      <c r="A2105" s="69"/>
      <c r="B2105" s="70"/>
      <c r="C2105" s="69"/>
      <c r="D2105" s="83" t="str">
        <f>'VARIABLES DE ENTRADA'!$B$19</f>
        <v>PROTECCIÓN DE FUEGO</v>
      </c>
      <c r="E2105" s="75"/>
      <c r="F2105" s="75"/>
      <c r="G2105" s="75"/>
      <c r="H2105" s="75"/>
      <c r="I2105" s="75"/>
      <c r="J2105" s="75"/>
      <c r="K2105" s="75"/>
      <c r="L2105" s="70"/>
      <c r="M2105" s="70"/>
      <c r="N2105" s="76">
        <f>'VARIABLES DE ENTRADA'!$C$19</f>
        <v>2</v>
      </c>
      <c r="O2105" s="70"/>
      <c r="P2105" s="70"/>
      <c r="Q2105" s="70"/>
      <c r="R2105" s="70"/>
      <c r="S2105" s="70"/>
      <c r="T2105" s="70"/>
      <c r="U2105" s="70"/>
      <c r="V2105" s="70"/>
      <c r="W2105" s="70"/>
      <c r="X2105" s="70"/>
      <c r="Y2105" s="70"/>
      <c r="Z2105" s="70"/>
      <c r="AA2105" s="70"/>
      <c r="AB2105" s="70"/>
      <c r="AC2105" s="70"/>
      <c r="AD2105" s="69"/>
      <c r="AE2105" s="70"/>
      <c r="AF2105" s="70"/>
      <c r="AG2105" s="70"/>
      <c r="AH2105" s="69"/>
      <c r="AI2105" s="69"/>
    </row>
    <row r="2106" spans="1:35" ht="21" x14ac:dyDescent="0.35">
      <c r="A2106" s="69"/>
      <c r="B2106" s="70"/>
      <c r="C2106" s="69"/>
      <c r="D2106" s="83" t="str">
        <f>'VARIABLES DE ENTRADA'!$B$20</f>
        <v>SISTEMA DE CONTROL</v>
      </c>
      <c r="E2106" s="75"/>
      <c r="F2106" s="75"/>
      <c r="G2106" s="75"/>
      <c r="H2106" s="75"/>
      <c r="I2106" s="75"/>
      <c r="J2106" s="75"/>
      <c r="K2106" s="75"/>
      <c r="L2106" s="70"/>
      <c r="M2106" s="70"/>
      <c r="N2106" s="76">
        <f>'VARIABLES DE ENTRADA'!$C$20</f>
        <v>6</v>
      </c>
      <c r="O2106" s="70"/>
      <c r="P2106" s="70"/>
      <c r="Q2106" s="69"/>
      <c r="R2106" s="70"/>
      <c r="S2106" s="70"/>
      <c r="T2106" s="70"/>
      <c r="U2106" s="70"/>
      <c r="V2106" s="70"/>
      <c r="W2106" s="70"/>
      <c r="X2106" s="70"/>
      <c r="Y2106" s="70"/>
      <c r="Z2106" s="70"/>
      <c r="AA2106" s="70"/>
      <c r="AB2106" s="70"/>
      <c r="AC2106" s="70"/>
      <c r="AD2106" s="69"/>
      <c r="AE2106" s="70"/>
      <c r="AF2106" s="70"/>
      <c r="AG2106" s="70"/>
      <c r="AH2106" s="69"/>
      <c r="AI2106" s="69"/>
    </row>
    <row r="2107" spans="1:35" ht="21" x14ac:dyDescent="0.35">
      <c r="A2107" s="69"/>
      <c r="B2107" s="70"/>
      <c r="C2107" s="69"/>
      <c r="D2107" s="83" t="str">
        <f>'VARIABLES DE ENTRADA'!$B$21</f>
        <v>SISTEMA DE COMBUSTIBLE</v>
      </c>
      <c r="E2107" s="75"/>
      <c r="F2107" s="75"/>
      <c r="G2107" s="75"/>
      <c r="H2107" s="75"/>
      <c r="I2107" s="75"/>
      <c r="J2107" s="75"/>
      <c r="K2107" s="75"/>
      <c r="L2107" s="70"/>
      <c r="M2107" s="70"/>
      <c r="N2107" s="76">
        <f>'VARIABLES DE ENTRADA'!$C$21</f>
        <v>4</v>
      </c>
      <c r="O2107" s="70"/>
      <c r="P2107" s="70"/>
      <c r="Q2107" s="70"/>
      <c r="R2107" s="70"/>
      <c r="S2107" s="70"/>
      <c r="T2107" s="70"/>
      <c r="U2107" s="70"/>
      <c r="V2107" s="70"/>
      <c r="W2107" s="70"/>
      <c r="X2107" s="70"/>
      <c r="Y2107" s="70"/>
      <c r="Z2107" s="70"/>
      <c r="AA2107" s="70"/>
      <c r="AB2107" s="70"/>
      <c r="AC2107" s="70"/>
      <c r="AD2107" s="69"/>
      <c r="AE2107" s="70"/>
      <c r="AF2107" s="70"/>
      <c r="AG2107" s="70"/>
      <c r="AH2107" s="69"/>
      <c r="AI2107" s="69"/>
    </row>
    <row r="2108" spans="1:35" ht="21" x14ac:dyDescent="0.35">
      <c r="A2108" s="69"/>
      <c r="B2108" s="70"/>
      <c r="C2108" s="69"/>
      <c r="D2108" s="83" t="str">
        <f>'VARIABLES DE ENTRADA'!$B$22</f>
        <v>SISTEMA HIDRÁULICO</v>
      </c>
      <c r="E2108" s="75"/>
      <c r="F2108" s="75"/>
      <c r="G2108" s="75"/>
      <c r="H2108" s="75"/>
      <c r="I2108" s="75"/>
      <c r="J2108" s="75"/>
      <c r="K2108" s="75"/>
      <c r="L2108" s="70"/>
      <c r="M2108" s="70"/>
      <c r="N2108" s="76">
        <f>'VARIABLES DE ENTRADA'!$C$22</f>
        <v>3</v>
      </c>
      <c r="O2108" s="70"/>
      <c r="P2108" s="70"/>
      <c r="Q2108" s="70"/>
      <c r="R2108" s="70"/>
      <c r="S2108" s="70"/>
      <c r="T2108" s="75"/>
      <c r="U2108" s="70"/>
      <c r="V2108" s="70"/>
      <c r="W2108" s="70"/>
      <c r="X2108" s="70"/>
      <c r="Y2108" s="70"/>
      <c r="Z2108" s="70"/>
      <c r="AA2108" s="70"/>
      <c r="AB2108" s="70"/>
      <c r="AC2108" s="70"/>
      <c r="AD2108" s="69"/>
      <c r="AE2108" s="70"/>
      <c r="AF2108" s="70"/>
      <c r="AG2108" s="70"/>
      <c r="AH2108" s="69"/>
      <c r="AI2108" s="69"/>
    </row>
    <row r="2109" spans="1:35" ht="21" x14ac:dyDescent="0.35">
      <c r="A2109" s="69"/>
      <c r="B2109" s="70"/>
      <c r="C2109" s="69"/>
      <c r="D2109" s="83" t="str">
        <f>'VARIABLES DE ENTRADA'!$B$23</f>
        <v xml:space="preserve">PROTECCIÓN DE HIELO Y LLUVIA </v>
      </c>
      <c r="E2109" s="75"/>
      <c r="F2109" s="75"/>
      <c r="G2109" s="75"/>
      <c r="H2109" s="75"/>
      <c r="I2109" s="75"/>
      <c r="J2109" s="75"/>
      <c r="K2109" s="75"/>
      <c r="L2109" s="70"/>
      <c r="M2109" s="70"/>
      <c r="N2109" s="76">
        <f>'VARIABLES DE ENTRADA'!$C$23</f>
        <v>3</v>
      </c>
      <c r="O2109" s="70"/>
      <c r="P2109" s="70"/>
      <c r="Q2109" s="70"/>
      <c r="R2109" s="70"/>
      <c r="S2109" s="70"/>
      <c r="T2109" s="70"/>
      <c r="U2109" s="70"/>
      <c r="V2109" s="70"/>
      <c r="W2109" s="70"/>
      <c r="X2109" s="70"/>
      <c r="Y2109" s="70"/>
      <c r="Z2109" s="70"/>
      <c r="AA2109" s="70"/>
      <c r="AB2109" s="70"/>
      <c r="AC2109" s="70"/>
      <c r="AD2109" s="69"/>
      <c r="AE2109" s="70"/>
      <c r="AF2109" s="70"/>
      <c r="AG2109" s="70"/>
      <c r="AH2109" s="69"/>
      <c r="AI2109" s="69"/>
    </row>
    <row r="2110" spans="1:35" ht="21" x14ac:dyDescent="0.35">
      <c r="A2110" s="69"/>
      <c r="B2110" s="70"/>
      <c r="C2110" s="69"/>
      <c r="D2110" s="83" t="str">
        <f>'VARIABLES DE ENTRADA'!$B$24</f>
        <v>INSTRUMENTOS</v>
      </c>
      <c r="E2110" s="75"/>
      <c r="F2110" s="75"/>
      <c r="G2110" s="75"/>
      <c r="H2110" s="75"/>
      <c r="I2110" s="75"/>
      <c r="J2110" s="75"/>
      <c r="K2110" s="75"/>
      <c r="L2110" s="70"/>
      <c r="M2110" s="70"/>
      <c r="N2110" s="76">
        <f>'VARIABLES DE ENTRADA'!$C$24</f>
        <v>2</v>
      </c>
      <c r="O2110" s="70"/>
      <c r="P2110" s="70"/>
      <c r="Q2110" s="70"/>
      <c r="R2110" s="70"/>
      <c r="S2110" s="70"/>
      <c r="T2110" s="70"/>
      <c r="U2110" s="70"/>
      <c r="V2110" s="70"/>
      <c r="W2110" s="70"/>
      <c r="X2110" s="70"/>
      <c r="Y2110" s="70"/>
      <c r="Z2110" s="70"/>
      <c r="AA2110" s="70"/>
      <c r="AB2110" s="70"/>
      <c r="AC2110" s="70"/>
      <c r="AD2110" s="69"/>
      <c r="AE2110" s="70"/>
      <c r="AF2110" s="70"/>
      <c r="AG2110" s="70"/>
      <c r="AH2110" s="69"/>
      <c r="AI2110" s="69"/>
    </row>
    <row r="2111" spans="1:35" ht="21" x14ac:dyDescent="0.35">
      <c r="A2111" s="69"/>
      <c r="B2111" s="70"/>
      <c r="C2111" s="69"/>
      <c r="D2111" s="83" t="str">
        <f>'VARIABLES DE ENTRADA'!$B$25</f>
        <v>TREN DE ATERRIZAJE</v>
      </c>
      <c r="E2111" s="75"/>
      <c r="F2111" s="75"/>
      <c r="G2111" s="75"/>
      <c r="H2111" s="75"/>
      <c r="I2111" s="75"/>
      <c r="J2111" s="75"/>
      <c r="K2111" s="75"/>
      <c r="L2111" s="70"/>
      <c r="M2111" s="70"/>
      <c r="N2111" s="76">
        <f>'VARIABLES DE ENTRADA'!$C$25</f>
        <v>4</v>
      </c>
      <c r="O2111" s="70"/>
      <c r="P2111" s="70"/>
      <c r="Q2111" s="70"/>
      <c r="R2111" s="70"/>
      <c r="S2111" s="70"/>
      <c r="T2111" s="70"/>
      <c r="U2111" s="70"/>
      <c r="V2111" s="70"/>
      <c r="W2111" s="70"/>
      <c r="X2111" s="70"/>
      <c r="Y2111" s="70"/>
      <c r="Z2111" s="70"/>
      <c r="AA2111" s="70"/>
      <c r="AB2111" s="70"/>
      <c r="AC2111" s="70"/>
      <c r="AD2111" s="69"/>
      <c r="AE2111" s="70"/>
      <c r="AF2111" s="70"/>
      <c r="AG2111" s="70"/>
      <c r="AH2111" s="69"/>
      <c r="AI2111" s="69"/>
    </row>
    <row r="2112" spans="1:35" ht="21" x14ac:dyDescent="0.35">
      <c r="A2112" s="69"/>
      <c r="B2112" s="70"/>
      <c r="C2112" s="69"/>
      <c r="D2112" s="83" t="str">
        <f>'VARIABLES DE ENTRADA'!$B$26</f>
        <v>MOTOPROPULSOR Y HÉLICE</v>
      </c>
      <c r="E2112" s="75"/>
      <c r="F2112" s="75"/>
      <c r="G2112" s="75"/>
      <c r="H2112" s="75"/>
      <c r="I2112" s="75"/>
      <c r="J2112" s="75"/>
      <c r="K2112" s="75"/>
      <c r="L2112" s="70"/>
      <c r="M2112" s="70"/>
      <c r="N2112" s="76">
        <f>'VARIABLES DE ENTRADA'!$C$26</f>
        <v>2</v>
      </c>
      <c r="O2112" s="70"/>
      <c r="P2112" s="70"/>
      <c r="Q2112" s="70"/>
      <c r="R2112" s="70"/>
      <c r="S2112" s="70"/>
      <c r="T2112" s="70"/>
      <c r="U2112" s="70"/>
      <c r="V2112" s="70"/>
      <c r="W2112" s="70"/>
      <c r="X2112" s="70"/>
      <c r="Y2112" s="70"/>
      <c r="Z2112" s="70"/>
      <c r="AA2112" s="70"/>
      <c r="AB2112" s="70"/>
      <c r="AC2112" s="70"/>
      <c r="AD2112" s="69"/>
      <c r="AE2112" s="70"/>
      <c r="AF2112" s="70"/>
      <c r="AG2112" s="70"/>
      <c r="AH2112" s="69"/>
      <c r="AI2112" s="69"/>
    </row>
    <row r="2113" spans="1:35" ht="21" x14ac:dyDescent="0.35">
      <c r="A2113" s="69"/>
      <c r="B2113" s="70"/>
      <c r="C2113" s="69"/>
      <c r="D2113" s="83" t="str">
        <f>'VARIABLES DE ENTRADA'!$B$27</f>
        <v>NEUMÁTICO</v>
      </c>
      <c r="E2113" s="75"/>
      <c r="F2113" s="75"/>
      <c r="G2113" s="75"/>
      <c r="H2113" s="75"/>
      <c r="I2113" s="75"/>
      <c r="J2113" s="75"/>
      <c r="K2113" s="75"/>
      <c r="L2113" s="70"/>
      <c r="M2113" s="70"/>
      <c r="N2113" s="76">
        <f>'VARIABLES DE ENTRADA'!$C$27</f>
        <v>3</v>
      </c>
      <c r="O2113" s="70"/>
      <c r="P2113" s="70"/>
      <c r="Q2113" s="70"/>
      <c r="R2113" s="70"/>
      <c r="S2113" s="70"/>
      <c r="T2113" s="70"/>
      <c r="U2113" s="70"/>
      <c r="V2113" s="70"/>
      <c r="W2113" s="70"/>
      <c r="X2113" s="70"/>
      <c r="Y2113" s="70"/>
      <c r="Z2113" s="70"/>
      <c r="AA2113" s="70"/>
      <c r="AB2113" s="70"/>
      <c r="AC2113" s="70"/>
      <c r="AD2113" s="69"/>
      <c r="AE2113" s="70"/>
      <c r="AF2113" s="70"/>
      <c r="AG2113" s="70"/>
      <c r="AH2113" s="69"/>
      <c r="AI2113" s="69"/>
    </row>
    <row r="2114" spans="1:35" ht="21" x14ac:dyDescent="0.35">
      <c r="A2114" s="69"/>
      <c r="B2114" s="70"/>
      <c r="C2114" s="69"/>
      <c r="D2114" s="83" t="str">
        <f>'VARIABLES DE ENTRADA'!$B$28</f>
        <v>PRÁCTICA ESTÁNDAR DE MOTOR</v>
      </c>
      <c r="E2114" s="75"/>
      <c r="F2114" s="75"/>
      <c r="G2114" s="75"/>
      <c r="H2114" s="75"/>
      <c r="I2114" s="75"/>
      <c r="J2114" s="75"/>
      <c r="K2114" s="75"/>
      <c r="L2114" s="70"/>
      <c r="M2114" s="70"/>
      <c r="N2114" s="76">
        <f>'VARIABLES DE ENTRADA'!$C$28</f>
        <v>4</v>
      </c>
      <c r="O2114" s="70"/>
      <c r="P2114" s="70"/>
      <c r="Q2114" s="70"/>
      <c r="R2114" s="70"/>
      <c r="S2114" s="70"/>
      <c r="T2114" s="70"/>
      <c r="U2114" s="70"/>
      <c r="V2114" s="70"/>
      <c r="W2114" s="70"/>
      <c r="X2114" s="70"/>
      <c r="Y2114" s="70"/>
      <c r="Z2114" s="70"/>
      <c r="AA2114" s="70"/>
      <c r="AB2114" s="70"/>
      <c r="AC2114" s="70"/>
      <c r="AD2114" s="69"/>
      <c r="AE2114" s="70"/>
      <c r="AF2114" s="70"/>
      <c r="AG2114" s="70"/>
      <c r="AH2114" s="69"/>
      <c r="AI2114" s="69"/>
    </row>
    <row r="2115" spans="1:35" ht="21" x14ac:dyDescent="0.35">
      <c r="A2115" s="69"/>
      <c r="B2115" s="70"/>
      <c r="C2115" s="69"/>
      <c r="D2115" s="83" t="str">
        <f>'VARIABLES DE ENTRADA'!$B$29</f>
        <v>PLANTA DE PODER</v>
      </c>
      <c r="E2115" s="75"/>
      <c r="F2115" s="75"/>
      <c r="G2115" s="75"/>
      <c r="H2115" s="75"/>
      <c r="I2115" s="75"/>
      <c r="J2115" s="75"/>
      <c r="K2115" s="75"/>
      <c r="L2115" s="70"/>
      <c r="M2115" s="70"/>
      <c r="N2115" s="76">
        <f>'VARIABLES DE ENTRADA'!$C$29</f>
        <v>3</v>
      </c>
      <c r="O2115" s="70"/>
      <c r="P2115" s="70"/>
      <c r="Q2115" s="70"/>
      <c r="R2115" s="70"/>
      <c r="S2115" s="70"/>
      <c r="T2115" s="70"/>
      <c r="U2115" s="70"/>
      <c r="V2115" s="70"/>
      <c r="W2115" s="70"/>
      <c r="X2115" s="70"/>
      <c r="Y2115" s="70"/>
      <c r="Z2115" s="70"/>
      <c r="AA2115" s="70"/>
      <c r="AB2115" s="70"/>
      <c r="AC2115" s="70"/>
      <c r="AD2115" s="69"/>
      <c r="AE2115" s="70"/>
      <c r="AF2115" s="70"/>
      <c r="AG2115" s="70"/>
      <c r="AH2115" s="69"/>
      <c r="AI2115" s="69"/>
    </row>
    <row r="2116" spans="1:35" ht="21" x14ac:dyDescent="0.35">
      <c r="A2116" s="69"/>
      <c r="B2116" s="70"/>
      <c r="C2116" s="69"/>
      <c r="D2116" s="83" t="str">
        <f>'VARIABLES DE ENTRADA'!$B$30</f>
        <v>SISTEMA DE COMBUSTIBLE DEL MOTOR</v>
      </c>
      <c r="E2116" s="75"/>
      <c r="F2116" s="75"/>
      <c r="G2116" s="75"/>
      <c r="H2116" s="75"/>
      <c r="I2116" s="75"/>
      <c r="J2116" s="75"/>
      <c r="K2116" s="75"/>
      <c r="L2116" s="70"/>
      <c r="M2116" s="70"/>
      <c r="N2116" s="76">
        <f>'VARIABLES DE ENTRADA'!$C$30</f>
        <v>3</v>
      </c>
      <c r="O2116" s="70"/>
      <c r="P2116" s="70"/>
      <c r="Q2116" s="70"/>
      <c r="R2116" s="70"/>
      <c r="S2116" s="70"/>
      <c r="T2116" s="70"/>
      <c r="U2116" s="70"/>
      <c r="V2116" s="70"/>
      <c r="W2116" s="70"/>
      <c r="X2116" s="70"/>
      <c r="Y2116" s="70"/>
      <c r="Z2116" s="70"/>
      <c r="AA2116" s="70"/>
      <c r="AB2116" s="70"/>
      <c r="AC2116" s="70"/>
      <c r="AD2116" s="69"/>
      <c r="AE2116" s="70"/>
      <c r="AF2116" s="70"/>
      <c r="AG2116" s="70"/>
      <c r="AH2116" s="69"/>
      <c r="AI2116" s="69"/>
    </row>
    <row r="2117" spans="1:35" ht="21" x14ac:dyDescent="0.35">
      <c r="A2117" s="69"/>
      <c r="B2117" s="70"/>
      <c r="C2117" s="69"/>
      <c r="D2117" s="83" t="str">
        <f>'VARIABLES DE ENTRADA'!$B$31</f>
        <v>IGNICIÓN</v>
      </c>
      <c r="E2117" s="75"/>
      <c r="F2117" s="75"/>
      <c r="G2117" s="75"/>
      <c r="H2117" s="75"/>
      <c r="I2117" s="75"/>
      <c r="J2117" s="75"/>
      <c r="K2117" s="75"/>
      <c r="L2117" s="70"/>
      <c r="M2117" s="70"/>
      <c r="N2117" s="76">
        <f>'VARIABLES DE ENTRADA'!$C$31</f>
        <v>2</v>
      </c>
      <c r="O2117" s="70"/>
      <c r="P2117" s="70"/>
      <c r="Q2117" s="70"/>
      <c r="R2117" s="70"/>
      <c r="S2117" s="70"/>
      <c r="T2117" s="70"/>
      <c r="U2117" s="70"/>
      <c r="V2117" s="70"/>
      <c r="W2117" s="70"/>
      <c r="X2117" s="70"/>
      <c r="Y2117" s="70"/>
      <c r="Z2117" s="70"/>
      <c r="AA2117" s="70"/>
      <c r="AB2117" s="70"/>
      <c r="AC2117" s="70"/>
      <c r="AD2117" s="69"/>
      <c r="AE2117" s="70"/>
      <c r="AF2117" s="70"/>
      <c r="AG2117" s="70"/>
      <c r="AH2117" s="69"/>
      <c r="AI2117" s="69"/>
    </row>
    <row r="2118" spans="1:35" ht="21" x14ac:dyDescent="0.35">
      <c r="A2118" s="69"/>
      <c r="B2118" s="70"/>
      <c r="C2118" s="69"/>
      <c r="D2118" s="83" t="str">
        <f>'VARIABLES DE ENTRADA'!$B$32</f>
        <v>AIRE</v>
      </c>
      <c r="E2118" s="75"/>
      <c r="F2118" s="75"/>
      <c r="G2118" s="75"/>
      <c r="H2118" s="75"/>
      <c r="I2118" s="75"/>
      <c r="J2118" s="75"/>
      <c r="K2118" s="75"/>
      <c r="L2118" s="70"/>
      <c r="M2118" s="70"/>
      <c r="N2118" s="76">
        <f>'VARIABLES DE ENTRADA'!$C$32</f>
        <v>2</v>
      </c>
      <c r="O2118" s="70"/>
      <c r="P2118" s="70"/>
      <c r="Q2118" s="70"/>
      <c r="R2118" s="70"/>
      <c r="S2118" s="70"/>
      <c r="T2118" s="70"/>
      <c r="U2118" s="70"/>
      <c r="V2118" s="70"/>
      <c r="W2118" s="70"/>
      <c r="X2118" s="70"/>
      <c r="Y2118" s="70"/>
      <c r="Z2118" s="70"/>
      <c r="AA2118" s="70"/>
      <c r="AB2118" s="70"/>
      <c r="AC2118" s="70"/>
      <c r="AD2118" s="69"/>
      <c r="AE2118" s="70"/>
      <c r="AF2118" s="70"/>
      <c r="AG2118" s="70"/>
      <c r="AH2118" s="69"/>
      <c r="AI2118" s="69"/>
    </row>
    <row r="2119" spans="1:35" x14ac:dyDescent="0.25">
      <c r="A2119" s="69"/>
      <c r="B2119" s="70"/>
      <c r="C2119" s="69"/>
      <c r="D2119" s="69"/>
      <c r="E2119" s="69"/>
      <c r="F2119" s="69"/>
      <c r="G2119" s="69"/>
      <c r="H2119" s="69"/>
      <c r="I2119" s="69"/>
      <c r="J2119" s="69"/>
      <c r="K2119" s="69"/>
      <c r="L2119" s="69"/>
      <c r="M2119" s="70"/>
      <c r="N2119" s="70"/>
      <c r="O2119" s="70"/>
      <c r="P2119" s="70"/>
      <c r="Q2119" s="70"/>
      <c r="R2119" s="70"/>
      <c r="S2119" s="70"/>
      <c r="T2119" s="70"/>
      <c r="U2119" s="70"/>
      <c r="V2119" s="70"/>
      <c r="W2119" s="70"/>
      <c r="X2119" s="70"/>
      <c r="Y2119" s="70"/>
      <c r="Z2119" s="70"/>
      <c r="AA2119" s="70"/>
      <c r="AB2119" s="70"/>
      <c r="AC2119" s="70"/>
      <c r="AD2119" s="70"/>
      <c r="AE2119" s="70"/>
      <c r="AF2119" s="70"/>
      <c r="AG2119" s="70"/>
      <c r="AH2119" s="69"/>
      <c r="AI2119" s="69"/>
    </row>
    <row r="2120" spans="1:35" x14ac:dyDescent="0.25">
      <c r="A2120" s="69"/>
      <c r="B2120" s="70"/>
      <c r="C2120" s="69"/>
      <c r="D2120" s="69"/>
      <c r="E2120" s="69"/>
      <c r="F2120" s="69"/>
      <c r="G2120" s="69"/>
      <c r="H2120" s="69"/>
      <c r="I2120" s="69"/>
      <c r="J2120" s="69"/>
      <c r="K2120" s="69"/>
      <c r="L2120" s="69"/>
      <c r="M2120" s="70"/>
      <c r="N2120" s="70"/>
      <c r="O2120" s="70"/>
      <c r="P2120" s="70"/>
      <c r="Q2120" s="70"/>
      <c r="R2120" s="70"/>
      <c r="S2120" s="70"/>
      <c r="T2120" s="84"/>
      <c r="U2120" s="70"/>
      <c r="V2120" s="70"/>
      <c r="W2120" s="70"/>
      <c r="X2120" s="70"/>
      <c r="Y2120" s="70"/>
      <c r="Z2120" s="70"/>
      <c r="AA2120" s="70"/>
      <c r="AB2120" s="70"/>
      <c r="AC2120" s="70"/>
      <c r="AD2120" s="70"/>
      <c r="AE2120" s="70"/>
      <c r="AF2120" s="70"/>
      <c r="AG2120" s="70"/>
      <c r="AH2120" s="69"/>
      <c r="AI2120" s="69"/>
    </row>
    <row r="2121" spans="1:35" ht="23.25" x14ac:dyDescent="0.35">
      <c r="A2121" s="69"/>
      <c r="B2121" s="70"/>
      <c r="C2121" s="69"/>
      <c r="D2121" s="69"/>
      <c r="E2121" s="69"/>
      <c r="F2121" s="69"/>
      <c r="G2121" s="69"/>
      <c r="H2121" s="69"/>
      <c r="I2121" s="77" t="s">
        <v>42</v>
      </c>
      <c r="J2121" s="77"/>
      <c r="K2121" s="78"/>
      <c r="L2121" s="78"/>
      <c r="M2121" s="78"/>
      <c r="N2121" s="78"/>
      <c r="O2121" s="78"/>
      <c r="P2121" s="78"/>
      <c r="Q2121" s="78"/>
      <c r="R2121" s="78"/>
      <c r="S2121" s="78"/>
      <c r="T2121" s="77">
        <f>'VARIABLES DE ENTRADA'!$K$138</f>
        <v>0</v>
      </c>
      <c r="U2121" s="78"/>
      <c r="V2121" s="78"/>
      <c r="W2121" s="78"/>
      <c r="X2121" s="78"/>
      <c r="Y2121" s="78"/>
      <c r="Z2121" s="70"/>
      <c r="AA2121" s="70"/>
      <c r="AB2121" s="70"/>
      <c r="AC2121" s="70"/>
      <c r="AD2121" s="70"/>
      <c r="AE2121" s="70"/>
      <c r="AF2121" s="70"/>
      <c r="AG2121" s="70"/>
      <c r="AH2121" s="69"/>
      <c r="AI2121" s="69"/>
    </row>
    <row r="2122" spans="1:35" ht="23.25" x14ac:dyDescent="0.35">
      <c r="A2122" s="69"/>
      <c r="B2122" s="70"/>
      <c r="C2122" s="79"/>
      <c r="D2122" s="79"/>
      <c r="E2122" s="79"/>
      <c r="F2122" s="79"/>
      <c r="G2122" s="79"/>
      <c r="H2122" s="79"/>
      <c r="I2122" s="77" t="s">
        <v>43</v>
      </c>
      <c r="J2122" s="77"/>
      <c r="K2122" s="78"/>
      <c r="L2122" s="78"/>
      <c r="M2122" s="78"/>
      <c r="N2122" s="78"/>
      <c r="O2122" s="78"/>
      <c r="P2122" s="78"/>
      <c r="Q2122" s="78"/>
      <c r="R2122" s="78"/>
      <c r="S2122" s="78"/>
      <c r="T2122" s="77">
        <f>'VARIABLES DE ENTRADA'!$I$138</f>
        <v>0</v>
      </c>
      <c r="U2122" s="78"/>
      <c r="V2122" s="78"/>
      <c r="W2122" s="78"/>
      <c r="X2122" s="78"/>
      <c r="Y2122" s="78"/>
      <c r="Z2122" s="70"/>
      <c r="AA2122" s="70"/>
      <c r="AB2122" s="70"/>
      <c r="AC2122" s="70"/>
      <c r="AD2122" s="70"/>
      <c r="AE2122" s="70"/>
      <c r="AF2122" s="70"/>
      <c r="AG2122" s="70"/>
      <c r="AH2122" s="69"/>
      <c r="AI2122" s="69"/>
    </row>
    <row r="2123" spans="1:35" ht="23.25" x14ac:dyDescent="0.35">
      <c r="A2123" s="69"/>
      <c r="B2123" s="70"/>
      <c r="C2123" s="70"/>
      <c r="D2123" s="70"/>
      <c r="E2123" s="70"/>
      <c r="F2123" s="70"/>
      <c r="G2123" s="70"/>
      <c r="H2123" s="70"/>
      <c r="I2123" s="77" t="s">
        <v>36</v>
      </c>
      <c r="J2123" s="77"/>
      <c r="K2123" s="78"/>
      <c r="L2123" s="78"/>
      <c r="M2123" s="78"/>
      <c r="N2123" s="78"/>
      <c r="O2123" s="78"/>
      <c r="P2123" s="78"/>
      <c r="Q2123" s="78"/>
      <c r="R2123" s="78"/>
      <c r="S2123" s="78"/>
      <c r="T2123" s="78">
        <f>'VARIABLES DE ENTRADA'!$L$138</f>
        <v>0</v>
      </c>
      <c r="U2123" s="78"/>
      <c r="V2123" s="78"/>
      <c r="W2123" s="78"/>
      <c r="X2123" s="78"/>
      <c r="Y2123" s="78"/>
      <c r="Z2123" s="70"/>
      <c r="AA2123" s="70"/>
      <c r="AB2123" s="70"/>
      <c r="AC2123" s="70"/>
      <c r="AD2123" s="70"/>
      <c r="AE2123" s="70"/>
      <c r="AF2123" s="70"/>
      <c r="AG2123" s="70"/>
      <c r="AH2123" s="69"/>
      <c r="AI2123" s="69"/>
    </row>
    <row r="2124" spans="1:35" ht="23.25" x14ac:dyDescent="0.35">
      <c r="A2124" s="69"/>
      <c r="B2124" s="70"/>
      <c r="C2124" s="70"/>
      <c r="D2124" s="70"/>
      <c r="E2124" s="70"/>
      <c r="F2124" s="70"/>
      <c r="G2124" s="70"/>
      <c r="H2124" s="70"/>
      <c r="I2124" s="80" t="s">
        <v>45</v>
      </c>
      <c r="J2124" s="70"/>
      <c r="K2124" s="70"/>
      <c r="L2124" s="70"/>
      <c r="M2124" s="70"/>
      <c r="N2124" s="70"/>
      <c r="O2124" s="70"/>
      <c r="P2124" s="70"/>
      <c r="Q2124" s="70"/>
      <c r="R2124" s="70"/>
      <c r="S2124" s="70"/>
      <c r="T2124" s="78" t="str">
        <f>'VARIABLES DE ENTRADA'!$G$43</f>
        <v>30 DE SEPTIEMBRE DE 2019</v>
      </c>
      <c r="U2124" s="78"/>
      <c r="V2124" s="70"/>
      <c r="W2124" s="70"/>
      <c r="X2124" s="70"/>
      <c r="Y2124" s="70"/>
      <c r="Z2124" s="70"/>
      <c r="AA2124" s="70"/>
      <c r="AB2124" s="70"/>
      <c r="AC2124" s="70"/>
      <c r="AD2124" s="70"/>
      <c r="AE2124" s="70"/>
      <c r="AF2124" s="70"/>
      <c r="AG2124" s="70"/>
      <c r="AH2124" s="69"/>
      <c r="AI2124" s="69"/>
    </row>
    <row r="2125" spans="1:35" ht="23.25" x14ac:dyDescent="0.35">
      <c r="A2125" s="69"/>
      <c r="B2125" s="70"/>
      <c r="C2125" s="70"/>
      <c r="D2125" s="70"/>
      <c r="E2125" s="70"/>
      <c r="F2125" s="70"/>
      <c r="G2125" s="70"/>
      <c r="H2125" s="70"/>
      <c r="I2125" s="80" t="s">
        <v>46</v>
      </c>
      <c r="J2125" s="70"/>
      <c r="K2125" s="70"/>
      <c r="L2125" s="70"/>
      <c r="M2125" s="70"/>
      <c r="N2125" s="70"/>
      <c r="O2125" s="70"/>
      <c r="P2125" s="70"/>
      <c r="Q2125" s="70"/>
      <c r="R2125" s="70"/>
      <c r="S2125" s="70"/>
      <c r="T2125" s="78" t="str">
        <f>'VARIABLES DE ENTRADA'!$G$44</f>
        <v>18 DE OCTUBRE DE 2019</v>
      </c>
      <c r="U2125" s="78"/>
      <c r="V2125" s="70"/>
      <c r="W2125" s="70"/>
      <c r="X2125" s="70"/>
      <c r="Y2125" s="70"/>
      <c r="Z2125" s="70"/>
      <c r="AA2125" s="70"/>
      <c r="AB2125" s="70"/>
      <c r="AC2125" s="70"/>
      <c r="AD2125" s="70"/>
      <c r="AE2125" s="70"/>
      <c r="AF2125" s="70"/>
      <c r="AG2125" s="70"/>
      <c r="AH2125" s="69"/>
      <c r="AI2125" s="69"/>
    </row>
    <row r="2126" spans="1:35" ht="23.25" x14ac:dyDescent="0.35">
      <c r="A2126" s="69"/>
      <c r="B2126" s="70"/>
      <c r="C2126" s="70"/>
      <c r="D2126" s="70"/>
      <c r="E2126" s="70"/>
      <c r="F2126" s="70"/>
      <c r="G2126" s="70"/>
      <c r="H2126" s="70"/>
      <c r="I2126" s="77" t="s">
        <v>37</v>
      </c>
      <c r="J2126" s="77"/>
      <c r="K2126" s="78"/>
      <c r="L2126" s="78"/>
      <c r="M2126" s="78"/>
      <c r="N2126" s="78"/>
      <c r="O2126" s="78"/>
      <c r="P2126" s="78"/>
      <c r="Q2126" s="78"/>
      <c r="R2126" s="78"/>
      <c r="S2126" s="78"/>
      <c r="T2126" s="78">
        <f>'VARIABLES DE ENTRADA'!$M$138</f>
        <v>0</v>
      </c>
      <c r="U2126" s="78"/>
      <c r="V2126" s="78"/>
      <c r="W2126" s="78"/>
      <c r="X2126" s="78"/>
      <c r="Y2126" s="78"/>
      <c r="Z2126" s="70"/>
      <c r="AA2126" s="70"/>
      <c r="AB2126" s="70"/>
      <c r="AC2126" s="70"/>
      <c r="AD2126" s="70"/>
      <c r="AE2126" s="70"/>
      <c r="AF2126" s="70"/>
      <c r="AG2126" s="70"/>
      <c r="AH2126" s="69"/>
      <c r="AI2126" s="69"/>
    </row>
    <row r="2127" spans="1:35" x14ac:dyDescent="0.25">
      <c r="A2127" s="69"/>
      <c r="B2127" s="70"/>
      <c r="C2127" s="70"/>
      <c r="D2127" s="70"/>
      <c r="E2127" s="70"/>
      <c r="F2127" s="70"/>
      <c r="G2127" s="70"/>
      <c r="H2127" s="70"/>
      <c r="I2127" s="70"/>
      <c r="J2127" s="70"/>
      <c r="K2127" s="70"/>
      <c r="L2127" s="70"/>
      <c r="M2127" s="70"/>
      <c r="N2127" s="70"/>
      <c r="O2127" s="70"/>
      <c r="P2127" s="70"/>
      <c r="Q2127" s="70"/>
      <c r="R2127" s="70"/>
      <c r="S2127" s="70"/>
      <c r="T2127" s="70"/>
      <c r="U2127" s="70"/>
      <c r="V2127" s="70"/>
      <c r="W2127" s="70"/>
      <c r="X2127" s="70"/>
      <c r="Y2127" s="70"/>
      <c r="Z2127" s="70"/>
      <c r="AA2127" s="70"/>
      <c r="AB2127" s="70"/>
      <c r="AC2127" s="70"/>
      <c r="AD2127" s="70"/>
      <c r="AE2127" s="70"/>
      <c r="AF2127" s="70"/>
      <c r="AG2127" s="70"/>
      <c r="AH2127" s="69"/>
      <c r="AI2127" s="69"/>
    </row>
    <row r="2128" spans="1:35" ht="21" x14ac:dyDescent="0.35">
      <c r="A2128" s="75" t="s">
        <v>44</v>
      </c>
      <c r="B2128" s="69"/>
      <c r="C2128" s="70"/>
      <c r="D2128" s="70"/>
      <c r="E2128" s="70"/>
      <c r="F2128" s="70"/>
      <c r="G2128" s="70"/>
      <c r="H2128" s="70"/>
      <c r="I2128" s="70"/>
      <c r="J2128" s="70"/>
      <c r="K2128" s="70"/>
      <c r="L2128" s="70"/>
      <c r="M2128" s="70"/>
      <c r="N2128" s="70"/>
      <c r="O2128" s="70"/>
      <c r="P2128" s="70"/>
      <c r="Q2128" s="70"/>
      <c r="R2128" s="70"/>
      <c r="S2128" s="70"/>
      <c r="T2128" s="70"/>
      <c r="U2128" s="70"/>
      <c r="V2128" s="70"/>
      <c r="W2128" s="70"/>
      <c r="X2128" s="70"/>
      <c r="Y2128" s="70"/>
      <c r="Z2128" s="70"/>
      <c r="AA2128" s="70"/>
      <c r="AB2128" s="70"/>
      <c r="AC2128" s="70"/>
      <c r="AD2128" s="69"/>
      <c r="AE2128" s="70"/>
      <c r="AF2128" s="70"/>
      <c r="AG2128" s="70"/>
      <c r="AH2128" s="69"/>
      <c r="AI2128" s="69"/>
    </row>
    <row r="2129" spans="1:35" ht="21" x14ac:dyDescent="0.35">
      <c r="A2129" s="75" t="s">
        <v>40</v>
      </c>
      <c r="B2129" s="69"/>
      <c r="C2129" s="70"/>
      <c r="D2129" s="70"/>
      <c r="E2129" s="70"/>
      <c r="F2129" s="70"/>
      <c r="G2129" s="70"/>
      <c r="H2129" s="70"/>
      <c r="I2129" s="70"/>
      <c r="J2129" s="70"/>
      <c r="K2129" s="70"/>
      <c r="L2129" s="70"/>
      <c r="M2129" s="70"/>
      <c r="N2129" s="70"/>
      <c r="O2129" s="70"/>
      <c r="P2129" s="70"/>
      <c r="Q2129" s="70"/>
      <c r="R2129" s="70"/>
      <c r="S2129" s="70"/>
      <c r="T2129" s="70"/>
      <c r="U2129" s="70"/>
      <c r="V2129" s="70"/>
      <c r="W2129" s="70"/>
      <c r="X2129" s="70"/>
      <c r="Y2129" s="70"/>
      <c r="Z2129" s="70"/>
      <c r="AA2129" s="70"/>
      <c r="AB2129" s="70"/>
      <c r="AC2129" s="70"/>
      <c r="AD2129" s="75" t="str">
        <f>'VARIABLES DE ENTRADA'!$G$40</f>
        <v>JI-DC-002-01</v>
      </c>
      <c r="AE2129" s="70"/>
      <c r="AF2129" s="70"/>
      <c r="AG2129" s="70"/>
      <c r="AH2129" s="69"/>
      <c r="AI2129" s="69"/>
    </row>
    <row r="2130" spans="1:35" x14ac:dyDescent="0.25">
      <c r="A2130" s="69"/>
      <c r="B2130" s="69"/>
      <c r="C2130" s="69"/>
      <c r="D2130" s="69"/>
      <c r="E2130" s="69"/>
      <c r="F2130" s="69"/>
      <c r="G2130" s="69"/>
      <c r="H2130" s="69"/>
      <c r="I2130" s="69"/>
      <c r="J2130" s="69"/>
      <c r="K2130" s="69"/>
      <c r="L2130" s="69"/>
      <c r="M2130" s="69"/>
      <c r="N2130" s="69"/>
      <c r="O2130" s="69"/>
      <c r="P2130" s="69"/>
      <c r="Q2130" s="69"/>
      <c r="R2130" s="69"/>
      <c r="S2130" s="69"/>
      <c r="T2130" s="69"/>
      <c r="U2130" s="69"/>
      <c r="V2130" s="69"/>
      <c r="W2130" s="69"/>
      <c r="X2130" s="69"/>
      <c r="Y2130" s="69"/>
      <c r="Z2130" s="69"/>
      <c r="AA2130" s="69"/>
      <c r="AB2130" s="69"/>
      <c r="AC2130" s="69"/>
      <c r="AD2130" s="69"/>
      <c r="AE2130" s="69"/>
      <c r="AF2130" s="69"/>
      <c r="AG2130" s="69"/>
      <c r="AH2130" s="69"/>
      <c r="AI2130" s="69"/>
    </row>
    <row r="2131" spans="1:35" x14ac:dyDescent="0.25">
      <c r="A2131" s="69"/>
      <c r="B2131" s="69"/>
      <c r="C2131" s="69"/>
      <c r="D2131" s="69"/>
      <c r="E2131" s="69"/>
      <c r="F2131" s="69"/>
      <c r="G2131" s="69"/>
      <c r="H2131" s="69"/>
      <c r="I2131" s="69"/>
      <c r="J2131" s="69"/>
      <c r="K2131" s="69"/>
      <c r="L2131" s="69"/>
      <c r="M2131" s="69"/>
      <c r="N2131" s="69"/>
      <c r="O2131" s="69"/>
      <c r="P2131" s="69"/>
      <c r="Q2131" s="69"/>
      <c r="R2131" s="69"/>
      <c r="S2131" s="69"/>
      <c r="T2131" s="69"/>
      <c r="U2131" s="69"/>
      <c r="V2131" s="69"/>
      <c r="W2131" s="69"/>
      <c r="X2131" s="69"/>
      <c r="Y2131" s="69"/>
      <c r="Z2131" s="69"/>
      <c r="AA2131" s="69"/>
      <c r="AB2131" s="69"/>
      <c r="AC2131" s="69"/>
      <c r="AD2131" s="69"/>
      <c r="AE2131" s="69"/>
      <c r="AF2131" s="69"/>
      <c r="AG2131" s="69"/>
      <c r="AH2131" s="69"/>
      <c r="AI2131" s="69"/>
    </row>
  </sheetData>
  <mergeCells count="276">
    <mergeCell ref="A1179:AI1179"/>
    <mergeCell ref="A1420:AI1420"/>
    <mergeCell ref="A1451:AI1451"/>
    <mergeCell ref="A1452:AD1452"/>
    <mergeCell ref="AE1452:AI1452"/>
    <mergeCell ref="A1510:AI1511"/>
    <mergeCell ref="A1512:AI1512"/>
    <mergeCell ref="A1513:AI1513"/>
    <mergeCell ref="A1514:AI1514"/>
    <mergeCell ref="G1094:AC1096"/>
    <mergeCell ref="B993:AH993"/>
    <mergeCell ref="A995:AI995"/>
    <mergeCell ref="G997:AC999"/>
    <mergeCell ref="A1082:AI1082"/>
    <mergeCell ref="A1085:AI1085"/>
    <mergeCell ref="A1162:AI1162"/>
    <mergeCell ref="A1163:AD1163"/>
    <mergeCell ref="AE1163:AI1163"/>
    <mergeCell ref="A1028:AI1029"/>
    <mergeCell ref="A1030:AI1030"/>
    <mergeCell ref="A1031:AI1031"/>
    <mergeCell ref="A1032:AI1032"/>
    <mergeCell ref="A1033:AI1033"/>
    <mergeCell ref="A1035:AI1035"/>
    <mergeCell ref="A1066:AI1066"/>
    <mergeCell ref="A1067:AD1067"/>
    <mergeCell ref="AE1067:AI1067"/>
    <mergeCell ref="A747:AI747"/>
    <mergeCell ref="A778:AI778"/>
    <mergeCell ref="A779:AD779"/>
    <mergeCell ref="AE779:AI779"/>
    <mergeCell ref="A838:AI839"/>
    <mergeCell ref="A840:AI840"/>
    <mergeCell ref="A841:AI841"/>
    <mergeCell ref="A876:AI876"/>
    <mergeCell ref="A877:AD877"/>
    <mergeCell ref="AE877:AI877"/>
    <mergeCell ref="A842:AI842"/>
    <mergeCell ref="A843:AI843"/>
    <mergeCell ref="A845:AI845"/>
    <mergeCell ref="A795:AI795"/>
    <mergeCell ref="A681:AD681"/>
    <mergeCell ref="AE681:AI681"/>
    <mergeCell ref="A740:AI741"/>
    <mergeCell ref="A645:AI645"/>
    <mergeCell ref="A646:AI646"/>
    <mergeCell ref="A647:AI647"/>
    <mergeCell ref="A485:AI485"/>
    <mergeCell ref="A486:AD486"/>
    <mergeCell ref="AE486:AI486"/>
    <mergeCell ref="A544:AI545"/>
    <mergeCell ref="A546:AI546"/>
    <mergeCell ref="A551:AI551"/>
    <mergeCell ref="A582:AI582"/>
    <mergeCell ref="A583:AD583"/>
    <mergeCell ref="AE583:AI583"/>
    <mergeCell ref="A743:AI743"/>
    <mergeCell ref="A744:AI744"/>
    <mergeCell ref="A745:AI745"/>
    <mergeCell ref="A742:AI742"/>
    <mergeCell ref="A350:AI351"/>
    <mergeCell ref="A352:AI352"/>
    <mergeCell ref="A353:AI353"/>
    <mergeCell ref="A354:AI354"/>
    <mergeCell ref="A355:AI355"/>
    <mergeCell ref="A357:AI357"/>
    <mergeCell ref="A447:AI448"/>
    <mergeCell ref="A449:AI449"/>
    <mergeCell ref="A450:AI450"/>
    <mergeCell ref="G420:AC422"/>
    <mergeCell ref="A504:AI504"/>
    <mergeCell ref="A698:AI698"/>
    <mergeCell ref="A701:AI701"/>
    <mergeCell ref="A708:AI708"/>
    <mergeCell ref="G613:AC615"/>
    <mergeCell ref="B607:AH607"/>
    <mergeCell ref="A642:AI643"/>
    <mergeCell ref="A644:AI644"/>
    <mergeCell ref="A649:AI649"/>
    <mergeCell ref="A680:AI680"/>
    <mergeCell ref="A61:AI61"/>
    <mergeCell ref="A62:AI62"/>
    <mergeCell ref="A63:AI63"/>
    <mergeCell ref="A64:AI64"/>
    <mergeCell ref="A66:AI66"/>
    <mergeCell ref="A97:AI97"/>
    <mergeCell ref="AE98:AI98"/>
    <mergeCell ref="A98:AD98"/>
    <mergeCell ref="B2057:AH2057"/>
    <mergeCell ref="G1772:AC1774"/>
    <mergeCell ref="A1857:AI1857"/>
    <mergeCell ref="A1860:AI1860"/>
    <mergeCell ref="B1863:AH1863"/>
    <mergeCell ref="B1865:AH1865"/>
    <mergeCell ref="A1760:AI1760"/>
    <mergeCell ref="A1763:AI1763"/>
    <mergeCell ref="B1766:AH1766"/>
    <mergeCell ref="B1768:AH1768"/>
    <mergeCell ref="A1770:AI1770"/>
    <mergeCell ref="A1666:AI1666"/>
    <mergeCell ref="B1669:AH1669"/>
    <mergeCell ref="B1671:AH1671"/>
    <mergeCell ref="A1673:AI1673"/>
    <mergeCell ref="G1675:AC1677"/>
    <mergeCell ref="B2059:AH2059"/>
    <mergeCell ref="A2061:AI2061"/>
    <mergeCell ref="G2063:AC2065"/>
    <mergeCell ref="B1962:AH1962"/>
    <mergeCell ref="A1964:AI1964"/>
    <mergeCell ref="G1966:AC1968"/>
    <mergeCell ref="A2051:AI2051"/>
    <mergeCell ref="A2054:AI2054"/>
    <mergeCell ref="A1867:AI1867"/>
    <mergeCell ref="G1869:AC1871"/>
    <mergeCell ref="A1954:AI1954"/>
    <mergeCell ref="A1957:AI1957"/>
    <mergeCell ref="B1960:AH1960"/>
    <mergeCell ref="B1572:AH1572"/>
    <mergeCell ref="B1574:AH1574"/>
    <mergeCell ref="A1576:AI1576"/>
    <mergeCell ref="G1578:AC1580"/>
    <mergeCell ref="A1663:AI1663"/>
    <mergeCell ref="B1477:AH1477"/>
    <mergeCell ref="A1479:AI1479"/>
    <mergeCell ref="G1481:AC1483"/>
    <mergeCell ref="A1566:AI1566"/>
    <mergeCell ref="A1569:AI1569"/>
    <mergeCell ref="A1517:AI1517"/>
    <mergeCell ref="A1548:AI1548"/>
    <mergeCell ref="A1549:AD1549"/>
    <mergeCell ref="AE1549:AI1549"/>
    <mergeCell ref="A1607:AI1608"/>
    <mergeCell ref="A1609:AI1609"/>
    <mergeCell ref="A1610:AI1610"/>
    <mergeCell ref="A1611:AI1611"/>
    <mergeCell ref="A1612:AI1612"/>
    <mergeCell ref="A1614:AI1614"/>
    <mergeCell ref="A1645:AI1645"/>
    <mergeCell ref="A1646:AD1646"/>
    <mergeCell ref="AE1646:AI1646"/>
    <mergeCell ref="A1515:AI1515"/>
    <mergeCell ref="A1383:AI1383"/>
    <mergeCell ref="G1385:AC1387"/>
    <mergeCell ref="A1469:AI1469"/>
    <mergeCell ref="A1472:AI1472"/>
    <mergeCell ref="B1475:AH1475"/>
    <mergeCell ref="G1288:AC1290"/>
    <mergeCell ref="A1373:AI1373"/>
    <mergeCell ref="A1376:AI1376"/>
    <mergeCell ref="B1379:AH1379"/>
    <mergeCell ref="B1381:AH1381"/>
    <mergeCell ref="A1316:AI1317"/>
    <mergeCell ref="A1318:AI1318"/>
    <mergeCell ref="A1319:AI1319"/>
    <mergeCell ref="A1320:AI1320"/>
    <mergeCell ref="A1321:AI1321"/>
    <mergeCell ref="A1323:AI1323"/>
    <mergeCell ref="A1354:AI1354"/>
    <mergeCell ref="A1355:AD1355"/>
    <mergeCell ref="AE1355:AI1355"/>
    <mergeCell ref="A1413:AI1414"/>
    <mergeCell ref="A1415:AI1415"/>
    <mergeCell ref="A1416:AI1416"/>
    <mergeCell ref="A1417:AI1417"/>
    <mergeCell ref="A1418:AI1418"/>
    <mergeCell ref="A1286:AI1286"/>
    <mergeCell ref="A1182:AI1182"/>
    <mergeCell ref="B1185:AH1185"/>
    <mergeCell ref="B1187:AH1187"/>
    <mergeCell ref="A1189:AI1189"/>
    <mergeCell ref="G1191:AC1193"/>
    <mergeCell ref="A1259:AI1259"/>
    <mergeCell ref="A1260:AD1260"/>
    <mergeCell ref="AE1260:AI1260"/>
    <mergeCell ref="A1221:AI1222"/>
    <mergeCell ref="A1223:AI1223"/>
    <mergeCell ref="A1224:AI1224"/>
    <mergeCell ref="A1225:AI1225"/>
    <mergeCell ref="A1226:AI1226"/>
    <mergeCell ref="A1228:AI1228"/>
    <mergeCell ref="A902:AI902"/>
    <mergeCell ref="G807:AC809"/>
    <mergeCell ref="B898:AH898"/>
    <mergeCell ref="B900:AH900"/>
    <mergeCell ref="G904:AC906"/>
    <mergeCell ref="A1276:AI1276"/>
    <mergeCell ref="A1279:AI1279"/>
    <mergeCell ref="B1282:AH1282"/>
    <mergeCell ref="B1284:AH1284"/>
    <mergeCell ref="A936:AI936"/>
    <mergeCell ref="A937:AI937"/>
    <mergeCell ref="A939:AI939"/>
    <mergeCell ref="A934:AI935"/>
    <mergeCell ref="A938:AI938"/>
    <mergeCell ref="A941:AI941"/>
    <mergeCell ref="A1124:AI1125"/>
    <mergeCell ref="A1126:AI1126"/>
    <mergeCell ref="A1127:AI1127"/>
    <mergeCell ref="A1128:AI1128"/>
    <mergeCell ref="A1129:AI1129"/>
    <mergeCell ref="A1131:AI1131"/>
    <mergeCell ref="A972:AI972"/>
    <mergeCell ref="A973:AD973"/>
    <mergeCell ref="AE973:AI973"/>
    <mergeCell ref="A19:AI19"/>
    <mergeCell ref="G129:AC131"/>
    <mergeCell ref="A117:AI117"/>
    <mergeCell ref="B801:AH801"/>
    <mergeCell ref="B803:AH803"/>
    <mergeCell ref="B704:AH704"/>
    <mergeCell ref="B706:AH706"/>
    <mergeCell ref="B220:AH220"/>
    <mergeCell ref="B222:AH222"/>
    <mergeCell ref="B317:AH317"/>
    <mergeCell ref="B319:AH319"/>
    <mergeCell ref="B25:AH25"/>
    <mergeCell ref="B27:AH27"/>
    <mergeCell ref="G31:AC33"/>
    <mergeCell ref="A22:AI22"/>
    <mergeCell ref="A29:AI29"/>
    <mergeCell ref="A59:AI60"/>
    <mergeCell ref="A611:AI611"/>
    <mergeCell ref="A314:AI314"/>
    <mergeCell ref="A321:AI321"/>
    <mergeCell ref="B609:AH609"/>
    <mergeCell ref="A156:AI157"/>
    <mergeCell ref="A253:AI254"/>
    <mergeCell ref="A120:AI120"/>
    <mergeCell ref="B1088:AH1088"/>
    <mergeCell ref="B1090:AH1090"/>
    <mergeCell ref="A1092:AI1092"/>
    <mergeCell ref="A408:AI408"/>
    <mergeCell ref="A411:AI411"/>
    <mergeCell ref="B414:AH414"/>
    <mergeCell ref="B416:AH416"/>
    <mergeCell ref="B510:AH510"/>
    <mergeCell ref="B512:AH512"/>
    <mergeCell ref="G710:AC712"/>
    <mergeCell ref="A418:AI418"/>
    <mergeCell ref="A798:AI798"/>
    <mergeCell ref="A451:AI451"/>
    <mergeCell ref="A452:AI452"/>
    <mergeCell ref="A454:AI454"/>
    <mergeCell ref="A547:AI547"/>
    <mergeCell ref="A548:AI548"/>
    <mergeCell ref="A549:AI549"/>
    <mergeCell ref="A985:AI985"/>
    <mergeCell ref="A988:AI988"/>
    <mergeCell ref="B991:AH991"/>
    <mergeCell ref="A805:AI805"/>
    <mergeCell ref="A892:AI892"/>
    <mergeCell ref="A895:AI895"/>
    <mergeCell ref="B123:AH123"/>
    <mergeCell ref="B125:AH125"/>
    <mergeCell ref="A507:AI507"/>
    <mergeCell ref="A514:AI514"/>
    <mergeCell ref="A601:AI601"/>
    <mergeCell ref="A311:AI311"/>
    <mergeCell ref="A604:AI604"/>
    <mergeCell ref="A127:AI127"/>
    <mergeCell ref="A214:AI214"/>
    <mergeCell ref="A217:AI217"/>
    <mergeCell ref="A224:AI224"/>
    <mergeCell ref="G226:AC228"/>
    <mergeCell ref="G323:AC325"/>
    <mergeCell ref="G516:AC518"/>
    <mergeCell ref="A158:AI158"/>
    <mergeCell ref="A159:AI159"/>
    <mergeCell ref="A160:AI160"/>
    <mergeCell ref="A161:AI161"/>
    <mergeCell ref="A163:AI163"/>
    <mergeCell ref="A255:AI255"/>
    <mergeCell ref="A256:AI256"/>
    <mergeCell ref="A257:AI257"/>
    <mergeCell ref="A258:AI258"/>
    <mergeCell ref="A260:AI260"/>
  </mergeCells>
  <printOptions horizontalCentered="1" verticalCentered="1"/>
  <pageMargins left="0" right="0" top="0" bottom="0" header="0" footer="0.31496062992125984"/>
  <pageSetup scale="6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VARIABLES DE ENTRADA</vt:lpstr>
      <vt:lpstr>CERTIFICADO</vt:lpstr>
      <vt:lpstr>CERTIFICADO!Área_de_impresión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Usuario</cp:lastModifiedBy>
  <cp:lastPrinted>2021-11-16T19:56:50Z</cp:lastPrinted>
  <dcterms:created xsi:type="dcterms:W3CDTF">2019-07-16T12:22:42Z</dcterms:created>
  <dcterms:modified xsi:type="dcterms:W3CDTF">2021-11-16T20:13:27Z</dcterms:modified>
</cp:coreProperties>
</file>